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\Desktop\PROYECTO ESTACION DE TRANSFERENCIA\TERMINAL INTERPARROQUIAL CNEL II\"/>
    </mc:Choice>
  </mc:AlternateContent>
  <bookViews>
    <workbookView xWindow="-105" yWindow="-105" windowWidth="23250" windowHeight="12450"/>
  </bookViews>
  <sheets>
    <sheet name="VOLUMEN DE OBRA COMPLETO COSTO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29" i="2" l="1"/>
  <c r="G128" i="2"/>
  <c r="G180" i="2"/>
  <c r="G173" i="2"/>
  <c r="G162" i="2" l="1"/>
  <c r="G163" i="2"/>
  <c r="G164" i="2"/>
  <c r="G165" i="2"/>
  <c r="G166" i="2"/>
  <c r="G167" i="2"/>
  <c r="G168" i="2"/>
  <c r="G169" i="2"/>
  <c r="G170" i="2"/>
  <c r="G171" i="2"/>
  <c r="G172" i="2"/>
  <c r="G174" i="2"/>
  <c r="G175" i="2"/>
  <c r="G176" i="2"/>
  <c r="G177" i="2"/>
  <c r="G178" i="2"/>
  <c r="G179" i="2"/>
  <c r="G181" i="2"/>
  <c r="G161" i="2"/>
  <c r="G159" i="2"/>
  <c r="G15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38" i="2"/>
  <c r="G157" i="2" l="1"/>
  <c r="G160" i="2"/>
  <c r="G137" i="2"/>
  <c r="G135" i="2"/>
  <c r="G136" i="2"/>
  <c r="G134" i="2"/>
  <c r="G133" i="2" s="1"/>
  <c r="G126" i="2"/>
  <c r="G127" i="2"/>
  <c r="G130" i="2"/>
  <c r="G131" i="2"/>
  <c r="G132" i="2"/>
  <c r="G125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96" i="2"/>
  <c r="G91" i="2"/>
  <c r="G92" i="2"/>
  <c r="G93" i="2"/>
  <c r="G94" i="2"/>
  <c r="G90" i="2"/>
  <c r="G79" i="2"/>
  <c r="G80" i="2"/>
  <c r="G81" i="2"/>
  <c r="G82" i="2"/>
  <c r="G83" i="2"/>
  <c r="G84" i="2"/>
  <c r="G85" i="2"/>
  <c r="G86" i="2"/>
  <c r="G87" i="2"/>
  <c r="G88" i="2"/>
  <c r="G78" i="2"/>
  <c r="G68" i="2"/>
  <c r="G69" i="2"/>
  <c r="G70" i="2"/>
  <c r="G71" i="2"/>
  <c r="G72" i="2"/>
  <c r="G73" i="2"/>
  <c r="G74" i="2"/>
  <c r="G75" i="2"/>
  <c r="G76" i="2"/>
  <c r="G67" i="2"/>
  <c r="G65" i="2"/>
  <c r="G64" i="2"/>
  <c r="G63" i="2"/>
  <c r="G62" i="2"/>
  <c r="G58" i="2"/>
  <c r="G57" i="2"/>
  <c r="G56" i="2"/>
  <c r="G55" i="2"/>
  <c r="G53" i="2"/>
  <c r="G52" i="2"/>
  <c r="G51" i="2"/>
  <c r="G50" i="2"/>
  <c r="G49" i="2"/>
  <c r="G48" i="2"/>
  <c r="G46" i="2"/>
  <c r="G45" i="2"/>
  <c r="G61" i="2"/>
  <c r="G60" i="2"/>
  <c r="G59" i="2"/>
  <c r="G54" i="2"/>
  <c r="G47" i="2"/>
  <c r="G44" i="2"/>
  <c r="G43" i="2"/>
  <c r="G95" i="2" l="1"/>
  <c r="G124" i="2"/>
  <c r="G66" i="2"/>
  <c r="G77" i="2"/>
  <c r="G89" i="2"/>
  <c r="G42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27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8" i="2"/>
  <c r="G26" i="2" l="1"/>
  <c r="G7" i="2"/>
  <c r="G190" i="2" s="1"/>
</calcChain>
</file>

<file path=xl/sharedStrings.xml><?xml version="1.0" encoding="utf-8"?>
<sst xmlns="http://schemas.openxmlformats.org/spreadsheetml/2006/main" count="668" uniqueCount="307">
  <si>
    <t>u</t>
  </si>
  <si>
    <t>m</t>
  </si>
  <si>
    <t>ELE031</t>
  </si>
  <si>
    <t>CONEXION A TIERRA G2-1</t>
  </si>
  <si>
    <t>TOTAL</t>
  </si>
  <si>
    <t>ELE016</t>
  </si>
  <si>
    <t>ELE066</t>
  </si>
  <si>
    <t>ELE189</t>
  </si>
  <si>
    <t>ELE197</t>
  </si>
  <si>
    <t>ELE199</t>
  </si>
  <si>
    <t>ELE138</t>
  </si>
  <si>
    <t>ELE142</t>
  </si>
  <si>
    <t>ELE139</t>
  </si>
  <si>
    <t>CANALIZACION BAJA TENSION 2T (INC. EXC. HORM. TUBO Y RELLENO)</t>
  </si>
  <si>
    <t>INSTALACION DE MANGUERA 2"</t>
  </si>
  <si>
    <t>TENDIDO DE CONDUCTOR 3#6 TTU</t>
  </si>
  <si>
    <t>TENDIDO DE CONDUCTOR 4# No. 6 AWG TIPO TTU</t>
  </si>
  <si>
    <t>TENDIDO DE CONDUCTOR 4x4 TTU</t>
  </si>
  <si>
    <t>TABLERO DE CONTROL 6 PUNTOS</t>
  </si>
  <si>
    <t>TABLERO DE CONTROL 20 PUNTOS</t>
  </si>
  <si>
    <t>TABLERO DE CONTROL 8 PUNTOS</t>
  </si>
  <si>
    <t>ELE112</t>
  </si>
  <si>
    <t>ELE303</t>
  </si>
  <si>
    <t>CABLE 2# 8 TTU MANGUERA NEGRA 3/4"</t>
  </si>
  <si>
    <t>ILUMINACION EXTERIOR</t>
  </si>
  <si>
    <t>PUNTO ILUMINACION EMT</t>
  </si>
  <si>
    <t>ELE448</t>
  </si>
  <si>
    <t>ELE090</t>
  </si>
  <si>
    <t>318L</t>
  </si>
  <si>
    <t>LUMINARIA P/TUBO LED SELLADA 2x18W</t>
  </si>
  <si>
    <t>LUMINARIA LED 50W TIPO PANEL</t>
  </si>
  <si>
    <t>LUZ DE EMERGENCIA DOBLE</t>
  </si>
  <si>
    <t>ELE890</t>
  </si>
  <si>
    <t>ELE671</t>
  </si>
  <si>
    <t>02LVD</t>
  </si>
  <si>
    <t>ELE239</t>
  </si>
  <si>
    <t>ELE487</t>
  </si>
  <si>
    <t>ELE305</t>
  </si>
  <si>
    <t>04LVD</t>
  </si>
  <si>
    <t>ELE562</t>
  </si>
  <si>
    <t>ELE836</t>
  </si>
  <si>
    <t>06LVD</t>
  </si>
  <si>
    <t>ELE843</t>
  </si>
  <si>
    <t>094GL</t>
  </si>
  <si>
    <t>ELE696</t>
  </si>
  <si>
    <t>ELE695</t>
  </si>
  <si>
    <t>ELE887</t>
  </si>
  <si>
    <t>ELE789</t>
  </si>
  <si>
    <t>ELE839</t>
  </si>
  <si>
    <t>PUNTO DE VOZ Y DATOS CON CABLEADO ESTRUCTURADO INC. ACCESORIOS</t>
  </si>
  <si>
    <t>CABLE UTP CAT 6 SHIELDED</t>
  </si>
  <si>
    <t>TUBERIA EMT 1" GALVANIZADO (PROVISION E INSTALACION)</t>
  </si>
  <si>
    <t>CAMARA IP DOMO</t>
  </si>
  <si>
    <t xml:space="preserve">RACK CERRADO DE PISO, PUERTA / MALLA 42 UR (2000x800x1000) mm  </t>
  </si>
  <si>
    <t>SWITCH ADMINISTRABLE 48P + 4SFP</t>
  </si>
  <si>
    <t>SWITCH ADMINISTRABLE 24P + 4SFP</t>
  </si>
  <si>
    <t>MULTITOMA O REGLETA PARA RACK 8 SERVICIOS</t>
  </si>
  <si>
    <t>MONITOR 32" FHD 1080P 75HZ</t>
  </si>
  <si>
    <t>ORGANIZADOR DE CABLES RACK 80x80cm INC. TAPA</t>
  </si>
  <si>
    <t>PATCH CORD F/UTP CATEGORIA 6A 3ft</t>
  </si>
  <si>
    <t>CAMARA BULLET/ BALA IP 4MP</t>
  </si>
  <si>
    <t>CONFIGURACION Y PUESTA EN MARCHA DEL SISTEMA DE DATOS</t>
  </si>
  <si>
    <t xml:space="preserve">RACK DE PARED 12 U  </t>
  </si>
  <si>
    <t xml:space="preserve">PUNTO DE ACCESO INALAMBRICO   </t>
  </si>
  <si>
    <t xml:space="preserve">GRABADOR NVR IP </t>
  </si>
  <si>
    <t>INSTALACION Y PUESTA EN MARCHA DE CAMARAS</t>
  </si>
  <si>
    <t>ELE107</t>
  </si>
  <si>
    <t>812L</t>
  </si>
  <si>
    <t>ELE030</t>
  </si>
  <si>
    <t>818LB</t>
  </si>
  <si>
    <t>PUNTA INTERNA MT 13.8 KV</t>
  </si>
  <si>
    <t>RED SUBTERRANEA MT 3#2 CABLE APANTALLADO 15KV</t>
  </si>
  <si>
    <t>CONDUCTOR Cu #2 DESNUDO</t>
  </si>
  <si>
    <t>PUESTA A TIERRA G3-VARILLAS DE 16mm x 2400 mm</t>
  </si>
  <si>
    <t>ROUTER DE COMUNICACIONES 12 PUERTOS</t>
  </si>
  <si>
    <t>03LVD</t>
  </si>
  <si>
    <t>MEDIO VOLTAJE CNEL</t>
  </si>
  <si>
    <t>CANALIZACION BV-AP-2x3 DE 110mm+1x54mm ACERA</t>
  </si>
  <si>
    <t>ELE019</t>
  </si>
  <si>
    <t>BAJO VOLTAJE CNEL</t>
  </si>
  <si>
    <t>BREAKER 2P-63A CAJA MOLDEADA</t>
  </si>
  <si>
    <t>ELE1055</t>
  </si>
  <si>
    <t>ROTURA Y REPOSICION ACERA H.S. f`c=180 kg/cm2 e=7cm INC. SUB-BASE 15 cm</t>
  </si>
  <si>
    <t>m2</t>
  </si>
  <si>
    <t>OPR046</t>
  </si>
  <si>
    <t>SOPORTE PARA CABLES ELECTRICOS</t>
  </si>
  <si>
    <t>ELE717</t>
  </si>
  <si>
    <t>58AE</t>
  </si>
  <si>
    <t>CAJETIN OCTOGONAL</t>
  </si>
  <si>
    <t>ELE271</t>
  </si>
  <si>
    <t xml:space="preserve">BASE DE HORMIGON f`c=210 kg/cm2 0.70x0.70x0.50m PARA POSTE DE LUMINARIA </t>
  </si>
  <si>
    <t>ELE005</t>
  </si>
  <si>
    <t>EXCAVACION DE HUECOS PARA ANCLAJES</t>
  </si>
  <si>
    <t>ELE273</t>
  </si>
  <si>
    <t>PUNTO DE TOMACORRIENTE CON TUBERIA EMT 1/2"</t>
  </si>
  <si>
    <t>ELE109</t>
  </si>
  <si>
    <t>NUEVO</t>
  </si>
  <si>
    <t>CABLE UTP CAT 6 SOTERRADO</t>
  </si>
  <si>
    <t>PRESUPUESTO REFERENCIAL TERMINAL INTERPARROQUIAL</t>
  </si>
  <si>
    <t>FUSIBLE 3-5A GABINETE DE SECCIONAMIENTO</t>
  </si>
  <si>
    <t>BUSHING INSERT FED 15KV-200AMP</t>
  </si>
  <si>
    <t xml:space="preserve">DERROCAMIENTO DE CAJAS DE REVISION H.S.    </t>
  </si>
  <si>
    <t>CONECTOR TIPO CODO 15KV 200A</t>
  </si>
  <si>
    <t>ELE728</t>
  </si>
  <si>
    <t>POZO DE REVISION ELECTRICO H.A TIPO C MV-BV-AP 1.20x1.20x1.20 m CON TAPA H.D</t>
  </si>
  <si>
    <t>ELE533</t>
  </si>
  <si>
    <t>POZO DE REVISION ELECTRICO H.A TIPO B MV-BV-AP CON TAPA H.D. 0.90x0.90x0.90 m</t>
  </si>
  <si>
    <t>ELE531</t>
  </si>
  <si>
    <t>CANALIZACION MV-BV-AP 1x3 DE 160mm+1x3 DE 110mm+1x54mm CALZADA</t>
  </si>
  <si>
    <t>ELE807</t>
  </si>
  <si>
    <t>MALLA PUESTA A TIERRA G-6</t>
  </si>
  <si>
    <t>ELE096</t>
  </si>
  <si>
    <t>TRANSFORMADOR PADMOUNT TRIFASICO 75KVA. INCLUYE SUMINISTRO E INSTALACION</t>
  </si>
  <si>
    <t>ELE709</t>
  </si>
  <si>
    <t>BASE H.A. f`c=210 kg/cm2 1.80x1.80x0.30m PARA TRANSFORMADOR PADMOUNTED 75-150 KVA</t>
  </si>
  <si>
    <t>ELE007</t>
  </si>
  <si>
    <t>DIGITACION DE POSTES Y ESTRUCTURAS EN ARGIS (INCL. COLOCACION DE PLACAS)</t>
  </si>
  <si>
    <t>ELE254</t>
  </si>
  <si>
    <t>POZO DE REVISION ELECTRICO H.A TIPO A MV-BV-AP CON TAPA H.D. 0.60x0.60x0.75 m</t>
  </si>
  <si>
    <t>ELE532</t>
  </si>
  <si>
    <t>TENDIDO DE CONDUCTOR 3x1/0+1/0 TTU Cu</t>
  </si>
  <si>
    <t>ELE1046</t>
  </si>
  <si>
    <t>TABLERO DE MEDIDORES - 12</t>
  </si>
  <si>
    <t>ELE1083</t>
  </si>
  <si>
    <t>MOCHETA H.A. 1.40x1.00x0.40m PARA TABLERO</t>
  </si>
  <si>
    <t>ELE1274</t>
  </si>
  <si>
    <t>SUMINISTRO E INSTALACION MEDIDOR ELECTRICO 3Ø. INC ACCESORIOS</t>
  </si>
  <si>
    <t>ELE749</t>
  </si>
  <si>
    <t>SUMINISTRO E INSTALACION DE GENERADOR TRIFASICO 75KVA, 127/220V</t>
  </si>
  <si>
    <t>BASE H.A. f`c=210 kg/cm2 2.00x2.00x0.30m PARA GENERADOR</t>
  </si>
  <si>
    <t>TABLERO DE TRANSFERENCIA AUTOMATICA PARA GRUPO ELECTROGENO</t>
  </si>
  <si>
    <t>ELE1089</t>
  </si>
  <si>
    <t>TABLERO TRANSFERENCIA DE CARGAS</t>
  </si>
  <si>
    <t>TABLERO DE CONTROL / DESFASAMIENTO 7x2kVAR</t>
  </si>
  <si>
    <t xml:space="preserve">CANALIZACION DE CALZADA VI VIAS </t>
  </si>
  <si>
    <t>ELE824</t>
  </si>
  <si>
    <t>ELE468</t>
  </si>
  <si>
    <t>BAJO VOLTAJE ACOMETIDAS</t>
  </si>
  <si>
    <t>CANALIZACION MV-BV-AP 2x3 110MM+1x54MM CALZADA</t>
  </si>
  <si>
    <t>ELE024</t>
  </si>
  <si>
    <t>MALLA GENERAL DE TIERRA REFORZADA CON ELECTRO ACTV</t>
  </si>
  <si>
    <t>ELE095</t>
  </si>
  <si>
    <t>ELECTROCANALETA 30x10cm, INCLUYE ACCESORIOS</t>
  </si>
  <si>
    <t>ELE039</t>
  </si>
  <si>
    <t>TABLERO DE CONTROL 12 PUNTOS</t>
  </si>
  <si>
    <t>ELE140</t>
  </si>
  <si>
    <t>TABLERO DE CONTROL 250A TRIFASICO EN ACERO INOXIDABLE</t>
  </si>
  <si>
    <t>ELE1271</t>
  </si>
  <si>
    <t>TENDIDO DE CONDUCTOR 4# No. 3/0 AWG TIPO TTU</t>
  </si>
  <si>
    <t>ELE196</t>
  </si>
  <si>
    <t>TABLERO DE CONTROL 16 PUNTOS</t>
  </si>
  <si>
    <t>ELE141</t>
  </si>
  <si>
    <t>PROV./INST. DE TABLERO AUTOMATIZADO DE ARRANQUE METÁLICO PARA BOMBAS</t>
  </si>
  <si>
    <t>ELE716</t>
  </si>
  <si>
    <t>TENDIDO DE CONDUCTOR 4x2 TTU</t>
  </si>
  <si>
    <t>ELE258</t>
  </si>
  <si>
    <t>BREAKER 3P-250A CAJA MOLDEADA</t>
  </si>
  <si>
    <t>ELE604</t>
  </si>
  <si>
    <t>BREAKER 3P-200A CAJA MOLDEADA</t>
  </si>
  <si>
    <t>ELE786</t>
  </si>
  <si>
    <t>CONTROL FOTOELECTRICO TEMPORIZADO</t>
  </si>
  <si>
    <t>870L</t>
  </si>
  <si>
    <t>CONTACTOR 110V 2.2KW 3HP</t>
  </si>
  <si>
    <t>ELE034</t>
  </si>
  <si>
    <t>SUMINISTRO E INSTALACION DE POSTE METALICO ORNAMENTAL DE 9m CON PINTURA ELECTROESTATICA</t>
  </si>
  <si>
    <t>ELE862</t>
  </si>
  <si>
    <t>SUMINISTRO E INSTALACION DE LUMINARIA AP LED 100W CON BRAZO METALICO 0.6m x 2", 12600LUM 125 LM/W IP66 IK09 4000K VIDRIO TEMPLADO 5MM ESPESOR, 100K HORAS, 90-305VAC</t>
  </si>
  <si>
    <t>ELE309</t>
  </si>
  <si>
    <t>EMPALME ELECTRICO RED ALUMBRADO PUBLICO-LUMINARIA</t>
  </si>
  <si>
    <t>ELE042</t>
  </si>
  <si>
    <t>MANGUERA LED LUZ FRIA IP65 INC. PERFIL DE ALUMINIO 50x35mm</t>
  </si>
  <si>
    <t>ELE659</t>
  </si>
  <si>
    <t>ILUMINACION INTERNA</t>
  </si>
  <si>
    <t>LUMINARIA LED 24W TIPO PLAFON</t>
  </si>
  <si>
    <t>ELE666</t>
  </si>
  <si>
    <t>LUMINARIA TIPO REFLECTOR 150W</t>
  </si>
  <si>
    <t>ELE762</t>
  </si>
  <si>
    <t>LUMINARIA LED 40W TIPO PLAFON</t>
  </si>
  <si>
    <t>ELE1097</t>
  </si>
  <si>
    <t>LUMINARIAS LED 150W TIPO CAMPANA</t>
  </si>
  <si>
    <t>069GL</t>
  </si>
  <si>
    <t>INTERRUPTOR SIMPLE</t>
  </si>
  <si>
    <t>ELE072</t>
  </si>
  <si>
    <t>CABLE ELECTRICO AWG 2X12 + 1X14 INC CONDUIT EMT 1/2"</t>
  </si>
  <si>
    <t>ELE724</t>
  </si>
  <si>
    <t xml:space="preserve">ILUMINACION DE PARED TIPO APLIQUE MEDIA LUNA </t>
  </si>
  <si>
    <t>114L</t>
  </si>
  <si>
    <t>FUERZA NORMAL Y ESPECIAL</t>
  </si>
  <si>
    <t>PUNTO ELECTRICO ESPECIAL CON TUBERIA EMT 1/2"</t>
  </si>
  <si>
    <t>ELE1025</t>
  </si>
  <si>
    <t>CABLE ELECTRICO AWG 2X10 INCLUYE CONDUIT EMT 1/2"</t>
  </si>
  <si>
    <t>ELE725</t>
  </si>
  <si>
    <t>ELECTRONICO VOZ Y DATOS</t>
  </si>
  <si>
    <t>PACH PANEL 24 PUERTOS INC. ORGANIZACION DE CABLES</t>
  </si>
  <si>
    <t>ELE840</t>
  </si>
  <si>
    <t>BANDEJA ESTANDAR PARA RACK/PARED 19"</t>
  </si>
  <si>
    <t>ELE888</t>
  </si>
  <si>
    <t>DISCO DURO PARA VIDEOVIGILANCIA 10TB</t>
  </si>
  <si>
    <t>ELE841</t>
  </si>
  <si>
    <t>PUNTO DE ACCESO INALAMBRICO EXTERIOR</t>
  </si>
  <si>
    <t>TELEFONO EJECUTIVO IP VOCEO INC. PROGRAMACION</t>
  </si>
  <si>
    <t>ELE842</t>
  </si>
  <si>
    <t>CENTRAL TELEFONICA IP 8 LINEAS</t>
  </si>
  <si>
    <t>ELE889</t>
  </si>
  <si>
    <t>UPS DE 6 KVA ON LINE INC. PROGRAMACION</t>
  </si>
  <si>
    <t>ELE846</t>
  </si>
  <si>
    <t>PERIFONEO</t>
  </si>
  <si>
    <t>PUNTO DE AUDIO</t>
  </si>
  <si>
    <t>ELE966</t>
  </si>
  <si>
    <t>TENDIDO DE CABLE AUDIO 2x14 AWG</t>
  </si>
  <si>
    <t>ELE968</t>
  </si>
  <si>
    <t>TUBERIA CONDUIT 3/4" LIVIANO (INST. ELECTRICAS)</t>
  </si>
  <si>
    <t>ELE483</t>
  </si>
  <si>
    <t xml:space="preserve">PARLANTE </t>
  </si>
  <si>
    <t>CONSOLA AUDIO</t>
  </si>
  <si>
    <t>CANALIZACION COMUNICACIONES</t>
  </si>
  <si>
    <t>POZO TELEFONICO DE MANO 80x80x80cm</t>
  </si>
  <si>
    <t>ELE393</t>
  </si>
  <si>
    <t>INSTALACION DE MANGUERA 1"</t>
  </si>
  <si>
    <t>ELE063</t>
  </si>
  <si>
    <t>CLIMATIZACION</t>
  </si>
  <si>
    <t>UNIDAD EVAPORADORA TIPO CASSETTE DE 4 VIAS DE 47800 BTU/H, 220V/1PH/60HZ</t>
  </si>
  <si>
    <t>ELE509</t>
  </si>
  <si>
    <t>UNIDAD EVAPORADORA TIPO SPLIT VRF 24000 BTU/H</t>
  </si>
  <si>
    <t>ELE1017</t>
  </si>
  <si>
    <t>CONDENSADORA 48000BTU</t>
  </si>
  <si>
    <t>CONDENSADORA 24000BTU</t>
  </si>
  <si>
    <t xml:space="preserve">AISLAMIENTO TERMICO Ø 5/8" (e=1/2") </t>
  </si>
  <si>
    <t>ELE426</t>
  </si>
  <si>
    <t xml:space="preserve">AISLAMIENTO TERMICO Ø 3/4" (e=1/2") </t>
  </si>
  <si>
    <t>ELE425</t>
  </si>
  <si>
    <t xml:space="preserve">AISLAMIENTO TERMICO Ø 1/2" (e=1/2") </t>
  </si>
  <si>
    <t>ELE429</t>
  </si>
  <si>
    <t>ELE430</t>
  </si>
  <si>
    <t xml:space="preserve">AISLAMIENTO TERMICO Ø 1/4" (e=1/2") </t>
  </si>
  <si>
    <t>EXTRACTOR DE BAÑO, 100 CFM</t>
  </si>
  <si>
    <t>ELE441</t>
  </si>
  <si>
    <t>REFRIGERANTE R410A</t>
  </si>
  <si>
    <t>ELE891</t>
  </si>
  <si>
    <t>lb</t>
  </si>
  <si>
    <t>TUBERIA DE REFRIGERACION Cu 5/8"</t>
  </si>
  <si>
    <t>ELE417</t>
  </si>
  <si>
    <t>ELE416</t>
  </si>
  <si>
    <t>TUBERIA DE REFRIGERACION Cu 3/4"</t>
  </si>
  <si>
    <t>TUBERIA DE REFRIGERACION Cu 1/2"</t>
  </si>
  <si>
    <t>ELE420</t>
  </si>
  <si>
    <t>ELE421</t>
  </si>
  <si>
    <t>TUBERIA DE REFRIGERACION Cu 1/4"</t>
  </si>
  <si>
    <t>CABLE CONCENTRICO 4x16 AWG</t>
  </si>
  <si>
    <t>ELE015</t>
  </si>
  <si>
    <t>CABLE CONCENTRICO 3x12 AWG</t>
  </si>
  <si>
    <t>TUBERIA EMT 1/2" GALVANIZADO (PROVISION E INSTALACION)</t>
  </si>
  <si>
    <t>ELE662</t>
  </si>
  <si>
    <t>SOPORTE DE TUBERIA</t>
  </si>
  <si>
    <t>ELE433</t>
  </si>
  <si>
    <t>PANTALLA</t>
  </si>
  <si>
    <t>TENDIDO DE CONDUCTOR 2# No. 8 TTU</t>
  </si>
  <si>
    <t>ELE175</t>
  </si>
  <si>
    <t>SISTEMA CONTRA INCENDIOS (ELECTRONICO)</t>
  </si>
  <si>
    <t>PARARRAYOS TETRAPUNTAL</t>
  </si>
  <si>
    <t>ELE942</t>
  </si>
  <si>
    <t>SUELDA EXOTERMICA</t>
  </si>
  <si>
    <t>ELE943</t>
  </si>
  <si>
    <t>ELECTRODO QUIMICO 1.8m</t>
  </si>
  <si>
    <t>ELE944</t>
  </si>
  <si>
    <t>ELE945</t>
  </si>
  <si>
    <t>AISLADOR CERCO ELECTRICO</t>
  </si>
  <si>
    <t>B1</t>
  </si>
  <si>
    <t>B2</t>
  </si>
  <si>
    <t>B3</t>
  </si>
  <si>
    <t>MODULO DE AISLAMIENTO</t>
  </si>
  <si>
    <t>MODULO DE MONITOREO</t>
  </si>
  <si>
    <t>MODULO DE CONTROL DE CIRCUITOS</t>
  </si>
  <si>
    <t>CENTRAL DE INCENDIOS</t>
  </si>
  <si>
    <t>B5</t>
  </si>
  <si>
    <t>SIRENA ALARMA</t>
  </si>
  <si>
    <t>914AE</t>
  </si>
  <si>
    <t xml:space="preserve">AVISO DE SALIDA CON LUZ EN BASE A LED COLOR VERDE </t>
  </si>
  <si>
    <t>B8</t>
  </si>
  <si>
    <t>PUNTO DE INCENDIOS</t>
  </si>
  <si>
    <t>B6</t>
  </si>
  <si>
    <t>PULSADOR DE ALARMA REARMABLE</t>
  </si>
  <si>
    <t>SCI029</t>
  </si>
  <si>
    <t>PALANCAS DE INCENDIO</t>
  </si>
  <si>
    <t>SCI030</t>
  </si>
  <si>
    <t>ALARMA CON LUZ ESTROBOSCOPICA</t>
  </si>
  <si>
    <t>SCI031</t>
  </si>
  <si>
    <t>CABLE ANTIFLAMA 2x18 AWG CON TUBERIA EMT 3/4"</t>
  </si>
  <si>
    <t>SCI079</t>
  </si>
  <si>
    <t>DETECTOR DE HUMO FOTOELECTRICO (INDUSTRIAL)</t>
  </si>
  <si>
    <t>SCI027</t>
  </si>
  <si>
    <t>TENDIDO DE CONDUCTOR Cu DESNUDO #2</t>
  </si>
  <si>
    <t>ELE206</t>
  </si>
  <si>
    <t>EQUIPAMIENTO</t>
  </si>
  <si>
    <t>DETECTOR DE HUMO TERMOVELOCIMETRICO</t>
  </si>
  <si>
    <t>SCI034</t>
  </si>
  <si>
    <t>OK</t>
  </si>
  <si>
    <t>PANTALLA DE 6x3 m (18 MODULOS LED) INC PROGRAMACION Y SOFTWARE</t>
  </si>
  <si>
    <t>TELEVISOR LED 75" INC. MONTAJE Y ACCESORIOS</t>
  </si>
  <si>
    <t>CONTROL DE ACCESO PEATONAL INC. MONTAJE Y ACCESORIOS</t>
  </si>
  <si>
    <t>CONTROL DE ACCESO PEATONAL (ESPECIAL) INC. MONTAJE Y ACCESORIOS</t>
  </si>
  <si>
    <t>BARRERAS VEHICULARES INC. MONTAJE Y ACCESORIOS</t>
  </si>
  <si>
    <t>PANTALLA (MODULO DOBLE) INC. MONTAJE Y ACCESORIOS</t>
  </si>
  <si>
    <t>ELE971</t>
  </si>
  <si>
    <t>MEZCLADORA PREAMPLIFICACION 10 ENTRADAS, ECUALIZADOR</t>
  </si>
  <si>
    <t>MICROFONO SELECTOR 10 ZONAS</t>
  </si>
  <si>
    <t>ELE963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</si>
</sst>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Border="1"/>
    <xf numFmtId="2" fontId="4" fillId="0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90"/>
  <sheetViews>
    <sheetView tabSelected="1" topLeftCell="A100" zoomScale="85" zoomScaleNormal="85" workbookViewId="0">
      <selection activeCell="I116" sqref="I116"/>
    </sheetView>
  </sheetViews>
  <sheetFormatPr baseColWidth="10" defaultRowHeight="15" x14ac:dyDescent="0.25"/>
  <cols>
    <col min="1" max="1" width="2" customWidth="1"/>
    <col min="3" max="3" width="88.140625" customWidth="1"/>
    <col min="7" max="7" width="15.85546875" customWidth="1"/>
  </cols>
  <sheetData>
    <row r="5" spans="2:8" x14ac:dyDescent="0.25">
      <c r="B5" s="10" t="s">
        <v>98</v>
      </c>
      <c r="C5" s="10"/>
      <c r="D5" s="10"/>
      <c r="E5" s="10"/>
      <c r="F5" s="10"/>
      <c r="G5" s="10"/>
    </row>
    <row r="6" spans="2:8" x14ac:dyDescent="0.25">
      <c r="B6" s="10"/>
      <c r="C6" s="10"/>
      <c r="D6" s="10"/>
      <c r="E6" s="10"/>
      <c r="F6" s="10"/>
      <c r="G6" s="10"/>
    </row>
    <row r="7" spans="2:8" ht="15.75" x14ac:dyDescent="0.25">
      <c r="B7" s="1"/>
      <c r="C7" s="1" t="s">
        <v>76</v>
      </c>
      <c r="D7" s="2"/>
      <c r="E7" s="5"/>
      <c r="F7" s="5"/>
      <c r="G7" s="8">
        <f>SUM(G8:G25)</f>
        <v>31949.624000000003</v>
      </c>
    </row>
    <row r="8" spans="2:8" ht="15.75" x14ac:dyDescent="0.25">
      <c r="B8" s="1" t="s">
        <v>96</v>
      </c>
      <c r="C8" s="11" t="s">
        <v>99</v>
      </c>
      <c r="D8" s="2" t="s">
        <v>0</v>
      </c>
      <c r="E8" s="5">
        <v>3</v>
      </c>
      <c r="F8" s="5">
        <v>100</v>
      </c>
      <c r="G8" s="6">
        <f>E8*F8</f>
        <v>300</v>
      </c>
    </row>
    <row r="9" spans="2:8" ht="15.75" x14ac:dyDescent="0.25">
      <c r="B9" s="1" t="s">
        <v>96</v>
      </c>
      <c r="C9" s="11" t="s">
        <v>100</v>
      </c>
      <c r="D9" s="2" t="s">
        <v>0</v>
      </c>
      <c r="E9" s="5">
        <v>3</v>
      </c>
      <c r="F9" s="5">
        <v>150</v>
      </c>
      <c r="G9" s="6">
        <f t="shared" ref="G9:G25" si="0">E9*F9</f>
        <v>450</v>
      </c>
    </row>
    <row r="10" spans="2:8" ht="15.75" x14ac:dyDescent="0.25">
      <c r="B10" s="1" t="s">
        <v>103</v>
      </c>
      <c r="C10" s="9" t="s">
        <v>102</v>
      </c>
      <c r="D10" s="2" t="s">
        <v>0</v>
      </c>
      <c r="E10" s="5">
        <v>3</v>
      </c>
      <c r="F10" s="5">
        <v>87.1</v>
      </c>
      <c r="G10" s="6">
        <f t="shared" si="0"/>
        <v>261.29999999999995</v>
      </c>
      <c r="H10" t="s">
        <v>296</v>
      </c>
    </row>
    <row r="11" spans="2:8" ht="15.75" x14ac:dyDescent="0.25">
      <c r="B11" s="1" t="s">
        <v>66</v>
      </c>
      <c r="C11" s="9" t="s">
        <v>70</v>
      </c>
      <c r="D11" s="2" t="s">
        <v>0</v>
      </c>
      <c r="E11" s="5">
        <v>6</v>
      </c>
      <c r="F11" s="5">
        <v>134.74</v>
      </c>
      <c r="G11" s="6">
        <f t="shared" si="0"/>
        <v>808.44</v>
      </c>
      <c r="H11" t="s">
        <v>296</v>
      </c>
    </row>
    <row r="12" spans="2:8" ht="15.75" x14ac:dyDescent="0.25">
      <c r="B12" s="1" t="s">
        <v>67</v>
      </c>
      <c r="C12" s="9" t="s">
        <v>71</v>
      </c>
      <c r="D12" s="2" t="s">
        <v>1</v>
      </c>
      <c r="E12" s="5">
        <v>225</v>
      </c>
      <c r="F12" s="5">
        <v>34.880000000000003</v>
      </c>
      <c r="G12" s="6">
        <f t="shared" si="0"/>
        <v>7848.0000000000009</v>
      </c>
      <c r="H12" t="s">
        <v>296</v>
      </c>
    </row>
    <row r="13" spans="2:8" ht="15.75" x14ac:dyDescent="0.25">
      <c r="B13" s="1" t="s">
        <v>68</v>
      </c>
      <c r="C13" s="9" t="s">
        <v>72</v>
      </c>
      <c r="D13" s="2" t="s">
        <v>1</v>
      </c>
      <c r="E13" s="5">
        <v>225</v>
      </c>
      <c r="F13" s="5">
        <v>7.01</v>
      </c>
      <c r="G13" s="6">
        <f t="shared" si="0"/>
        <v>1577.25</v>
      </c>
      <c r="H13" t="s">
        <v>296</v>
      </c>
    </row>
    <row r="14" spans="2:8" ht="15.75" x14ac:dyDescent="0.25">
      <c r="B14" s="1" t="s">
        <v>87</v>
      </c>
      <c r="C14" s="9" t="s">
        <v>101</v>
      </c>
      <c r="D14" s="2" t="s">
        <v>0</v>
      </c>
      <c r="E14" s="5">
        <v>1</v>
      </c>
      <c r="F14" s="5">
        <v>7.2</v>
      </c>
      <c r="G14" s="6">
        <f t="shared" si="0"/>
        <v>7.2</v>
      </c>
      <c r="H14" t="s">
        <v>296</v>
      </c>
    </row>
    <row r="15" spans="2:8" ht="15.75" x14ac:dyDescent="0.25">
      <c r="B15" s="1" t="s">
        <v>105</v>
      </c>
      <c r="C15" s="9" t="s">
        <v>104</v>
      </c>
      <c r="D15" s="2" t="s">
        <v>0</v>
      </c>
      <c r="E15" s="5">
        <v>1</v>
      </c>
      <c r="F15" s="5">
        <v>968.19</v>
      </c>
      <c r="G15" s="6">
        <f t="shared" si="0"/>
        <v>968.19</v>
      </c>
      <c r="H15" t="s">
        <v>296</v>
      </c>
    </row>
    <row r="16" spans="2:8" ht="15.75" x14ac:dyDescent="0.25">
      <c r="B16" s="1" t="s">
        <v>107</v>
      </c>
      <c r="C16" s="9" t="s">
        <v>106</v>
      </c>
      <c r="D16" s="2" t="s">
        <v>0</v>
      </c>
      <c r="E16" s="5">
        <v>2</v>
      </c>
      <c r="F16" s="5">
        <v>523.05999999999995</v>
      </c>
      <c r="G16" s="6">
        <f t="shared" si="0"/>
        <v>1046.1199999999999</v>
      </c>
      <c r="H16" t="s">
        <v>296</v>
      </c>
    </row>
    <row r="17" spans="2:8" ht="15.75" x14ac:dyDescent="0.25">
      <c r="B17" s="1" t="s">
        <v>84</v>
      </c>
      <c r="C17" s="9" t="s">
        <v>82</v>
      </c>
      <c r="D17" s="2" t="s">
        <v>83</v>
      </c>
      <c r="E17" s="5">
        <v>27.2</v>
      </c>
      <c r="F17" s="5">
        <v>22.77</v>
      </c>
      <c r="G17" s="6">
        <f t="shared" si="0"/>
        <v>619.34399999999994</v>
      </c>
      <c r="H17" t="s">
        <v>296</v>
      </c>
    </row>
    <row r="18" spans="2:8" ht="15.75" x14ac:dyDescent="0.25">
      <c r="B18" s="1" t="s">
        <v>2</v>
      </c>
      <c r="C18" s="9" t="s">
        <v>3</v>
      </c>
      <c r="D18" s="2" t="s">
        <v>0</v>
      </c>
      <c r="E18" s="5">
        <v>3</v>
      </c>
      <c r="F18" s="5">
        <v>111.74</v>
      </c>
      <c r="G18" s="6">
        <f t="shared" si="0"/>
        <v>335.21999999999997</v>
      </c>
      <c r="H18" t="s">
        <v>296</v>
      </c>
    </row>
    <row r="19" spans="2:8" ht="15.75" x14ac:dyDescent="0.25">
      <c r="B19" s="1" t="s">
        <v>109</v>
      </c>
      <c r="C19" s="9" t="s">
        <v>108</v>
      </c>
      <c r="D19" s="2" t="s">
        <v>1</v>
      </c>
      <c r="E19" s="5">
        <v>32</v>
      </c>
      <c r="F19" s="5">
        <v>88.17</v>
      </c>
      <c r="G19" s="6">
        <f t="shared" si="0"/>
        <v>2821.44</v>
      </c>
      <c r="H19" t="s">
        <v>296</v>
      </c>
    </row>
    <row r="20" spans="2:8" ht="15.75" x14ac:dyDescent="0.25">
      <c r="B20" s="1" t="s">
        <v>78</v>
      </c>
      <c r="C20" s="9" t="s">
        <v>77</v>
      </c>
      <c r="D20" s="2" t="s">
        <v>1</v>
      </c>
      <c r="E20" s="5">
        <v>24</v>
      </c>
      <c r="F20" s="5">
        <v>62.18</v>
      </c>
      <c r="G20" s="6">
        <f t="shared" si="0"/>
        <v>1492.32</v>
      </c>
      <c r="H20" t="s">
        <v>296</v>
      </c>
    </row>
    <row r="21" spans="2:8" ht="15.75" x14ac:dyDescent="0.25">
      <c r="B21" s="1" t="s">
        <v>111</v>
      </c>
      <c r="C21" s="9" t="s">
        <v>110</v>
      </c>
      <c r="D21" s="2" t="s">
        <v>0</v>
      </c>
      <c r="E21" s="5">
        <v>1</v>
      </c>
      <c r="F21" s="5">
        <v>416.71</v>
      </c>
      <c r="G21" s="6">
        <f t="shared" si="0"/>
        <v>416.71</v>
      </c>
      <c r="H21" t="s">
        <v>296</v>
      </c>
    </row>
    <row r="22" spans="2:8" ht="15.75" x14ac:dyDescent="0.25">
      <c r="B22" s="1" t="s">
        <v>113</v>
      </c>
      <c r="C22" s="9" t="s">
        <v>112</v>
      </c>
      <c r="D22" s="2" t="s">
        <v>0</v>
      </c>
      <c r="E22" s="5">
        <v>1</v>
      </c>
      <c r="F22" s="5">
        <v>11665.86</v>
      </c>
      <c r="G22" s="6">
        <f t="shared" si="0"/>
        <v>11665.86</v>
      </c>
      <c r="H22" t="s">
        <v>296</v>
      </c>
    </row>
    <row r="23" spans="2:8" ht="31.5" x14ac:dyDescent="0.25">
      <c r="B23" s="1" t="s">
        <v>115</v>
      </c>
      <c r="C23" s="9" t="s">
        <v>114</v>
      </c>
      <c r="D23" s="2" t="s">
        <v>0</v>
      </c>
      <c r="E23" s="5">
        <v>1</v>
      </c>
      <c r="F23" s="5">
        <v>273.38</v>
      </c>
      <c r="G23" s="6">
        <f t="shared" si="0"/>
        <v>273.38</v>
      </c>
      <c r="H23" t="s">
        <v>296</v>
      </c>
    </row>
    <row r="24" spans="2:8" ht="15.75" x14ac:dyDescent="0.25">
      <c r="B24" s="1" t="s">
        <v>86</v>
      </c>
      <c r="C24" s="9" t="s">
        <v>85</v>
      </c>
      <c r="D24" s="2" t="s">
        <v>0</v>
      </c>
      <c r="E24" s="5">
        <v>45</v>
      </c>
      <c r="F24" s="5">
        <v>5.61</v>
      </c>
      <c r="G24" s="6">
        <f t="shared" si="0"/>
        <v>252.45000000000002</v>
      </c>
      <c r="H24" t="s">
        <v>296</v>
      </c>
    </row>
    <row r="25" spans="2:8" ht="15.75" x14ac:dyDescent="0.25">
      <c r="B25" s="1" t="s">
        <v>117</v>
      </c>
      <c r="C25" s="9" t="s">
        <v>116</v>
      </c>
      <c r="D25" s="2" t="s">
        <v>0</v>
      </c>
      <c r="E25" s="5">
        <v>10</v>
      </c>
      <c r="F25" s="5">
        <v>80.64</v>
      </c>
      <c r="G25" s="6">
        <f t="shared" si="0"/>
        <v>806.4</v>
      </c>
      <c r="H25" t="s">
        <v>296</v>
      </c>
    </row>
    <row r="26" spans="2:8" ht="15.75" x14ac:dyDescent="0.25">
      <c r="B26" s="1"/>
      <c r="C26" s="1" t="s">
        <v>79</v>
      </c>
      <c r="D26" s="2"/>
      <c r="E26" s="5"/>
      <c r="F26" s="5"/>
      <c r="G26" s="8">
        <f>SUM(G27:G41)</f>
        <v>39128.799999999996</v>
      </c>
    </row>
    <row r="27" spans="2:8" ht="15.75" x14ac:dyDescent="0.25">
      <c r="B27" s="1" t="s">
        <v>119</v>
      </c>
      <c r="C27" s="9" t="s">
        <v>118</v>
      </c>
      <c r="D27" s="2" t="s">
        <v>0</v>
      </c>
      <c r="E27" s="5">
        <v>4</v>
      </c>
      <c r="F27" s="5">
        <v>395.11</v>
      </c>
      <c r="G27" s="6">
        <f>E27*F27</f>
        <v>1580.44</v>
      </c>
      <c r="H27" t="s">
        <v>296</v>
      </c>
    </row>
    <row r="28" spans="2:8" ht="15.75" x14ac:dyDescent="0.25">
      <c r="B28" s="1" t="s">
        <v>121</v>
      </c>
      <c r="C28" s="9" t="s">
        <v>120</v>
      </c>
      <c r="D28" s="2" t="s">
        <v>1</v>
      </c>
      <c r="E28" s="5">
        <v>48</v>
      </c>
      <c r="F28" s="5">
        <v>31.94</v>
      </c>
      <c r="G28" s="6">
        <f t="shared" ref="G28:G41" si="1">E28*F28</f>
        <v>1533.1200000000001</v>
      </c>
      <c r="H28" t="s">
        <v>296</v>
      </c>
    </row>
    <row r="29" spans="2:8" ht="15.75" x14ac:dyDescent="0.25">
      <c r="B29" s="1" t="s">
        <v>78</v>
      </c>
      <c r="C29" s="9" t="s">
        <v>77</v>
      </c>
      <c r="D29" s="2" t="s">
        <v>1</v>
      </c>
      <c r="E29" s="5">
        <v>20</v>
      </c>
      <c r="F29" s="5">
        <v>62.18</v>
      </c>
      <c r="G29" s="6">
        <f t="shared" si="1"/>
        <v>1243.5999999999999</v>
      </c>
      <c r="H29" t="s">
        <v>296</v>
      </c>
    </row>
    <row r="30" spans="2:8" ht="15.75" x14ac:dyDescent="0.25">
      <c r="B30" s="1" t="s">
        <v>123</v>
      </c>
      <c r="C30" s="9" t="s">
        <v>122</v>
      </c>
      <c r="D30" s="2" t="s">
        <v>0</v>
      </c>
      <c r="E30" s="5">
        <v>1</v>
      </c>
      <c r="F30" s="5">
        <v>1639.95</v>
      </c>
      <c r="G30" s="6">
        <f t="shared" si="1"/>
        <v>1639.95</v>
      </c>
      <c r="H30" t="s">
        <v>296</v>
      </c>
    </row>
    <row r="31" spans="2:8" ht="15.75" x14ac:dyDescent="0.25">
      <c r="B31" s="1" t="s">
        <v>125</v>
      </c>
      <c r="C31" s="9" t="s">
        <v>124</v>
      </c>
      <c r="D31" s="2" t="s">
        <v>0</v>
      </c>
      <c r="E31" s="5">
        <v>1</v>
      </c>
      <c r="F31" s="5">
        <v>207.67</v>
      </c>
      <c r="G31" s="6">
        <f t="shared" si="1"/>
        <v>207.67</v>
      </c>
      <c r="H31" t="s">
        <v>296</v>
      </c>
    </row>
    <row r="32" spans="2:8" ht="15.75" x14ac:dyDescent="0.25">
      <c r="B32" s="1" t="s">
        <v>69</v>
      </c>
      <c r="C32" s="9" t="s">
        <v>73</v>
      </c>
      <c r="D32" s="2" t="s">
        <v>0</v>
      </c>
      <c r="E32" s="5">
        <v>3</v>
      </c>
      <c r="F32" s="5">
        <v>381.51</v>
      </c>
      <c r="G32" s="6">
        <f t="shared" si="1"/>
        <v>1144.53</v>
      </c>
      <c r="H32" t="s">
        <v>296</v>
      </c>
    </row>
    <row r="33" spans="2:8" ht="15.75" x14ac:dyDescent="0.25">
      <c r="B33" s="1" t="s">
        <v>127</v>
      </c>
      <c r="C33" s="9" t="s">
        <v>126</v>
      </c>
      <c r="D33" s="2" t="s">
        <v>0</v>
      </c>
      <c r="E33" s="5">
        <v>1</v>
      </c>
      <c r="F33" s="5">
        <v>306.43</v>
      </c>
      <c r="G33" s="6">
        <f t="shared" si="1"/>
        <v>306.43</v>
      </c>
      <c r="H33" t="s">
        <v>296</v>
      </c>
    </row>
    <row r="34" spans="2:8" ht="15.75" x14ac:dyDescent="0.25">
      <c r="B34" s="1" t="s">
        <v>96</v>
      </c>
      <c r="C34" s="11" t="s">
        <v>128</v>
      </c>
      <c r="D34" s="2" t="s">
        <v>0</v>
      </c>
      <c r="E34" s="5">
        <v>1</v>
      </c>
      <c r="F34" s="5">
        <v>20000</v>
      </c>
      <c r="G34" s="6">
        <f t="shared" si="1"/>
        <v>20000</v>
      </c>
    </row>
    <row r="35" spans="2:8" ht="15.75" x14ac:dyDescent="0.25">
      <c r="B35" s="1" t="s">
        <v>96</v>
      </c>
      <c r="C35" s="11" t="s">
        <v>129</v>
      </c>
      <c r="D35" s="2" t="s">
        <v>0</v>
      </c>
      <c r="E35" s="5">
        <v>1</v>
      </c>
      <c r="F35" s="5">
        <v>299.08</v>
      </c>
      <c r="G35" s="6">
        <f t="shared" si="1"/>
        <v>299.08</v>
      </c>
    </row>
    <row r="36" spans="2:8" ht="15.75" x14ac:dyDescent="0.25">
      <c r="B36" s="1" t="s">
        <v>131</v>
      </c>
      <c r="C36" s="9" t="s">
        <v>130</v>
      </c>
      <c r="D36" s="2" t="s">
        <v>0</v>
      </c>
      <c r="E36" s="5">
        <v>1</v>
      </c>
      <c r="F36" s="5">
        <v>1072.48</v>
      </c>
      <c r="G36" s="6">
        <f t="shared" si="1"/>
        <v>1072.48</v>
      </c>
      <c r="H36" t="s">
        <v>296</v>
      </c>
    </row>
    <row r="37" spans="2:8" ht="15.75" x14ac:dyDescent="0.25">
      <c r="B37" s="1" t="s">
        <v>96</v>
      </c>
      <c r="C37" s="11" t="s">
        <v>132</v>
      </c>
      <c r="D37" s="2" t="s">
        <v>0</v>
      </c>
      <c r="E37" s="5">
        <v>1</v>
      </c>
      <c r="F37" s="5">
        <v>3000</v>
      </c>
      <c r="G37" s="6">
        <f t="shared" si="1"/>
        <v>3000</v>
      </c>
    </row>
    <row r="38" spans="2:8" ht="15.75" x14ac:dyDescent="0.25">
      <c r="B38" s="1" t="s">
        <v>121</v>
      </c>
      <c r="C38" s="9" t="s">
        <v>120</v>
      </c>
      <c r="D38" s="2" t="s">
        <v>1</v>
      </c>
      <c r="E38" s="5">
        <v>92</v>
      </c>
      <c r="F38" s="5">
        <v>31.94</v>
      </c>
      <c r="G38" s="6">
        <f t="shared" si="1"/>
        <v>2938.48</v>
      </c>
      <c r="H38" t="s">
        <v>296</v>
      </c>
    </row>
    <row r="39" spans="2:8" ht="15.75" x14ac:dyDescent="0.25">
      <c r="B39" s="1" t="s">
        <v>136</v>
      </c>
      <c r="C39" s="9" t="s">
        <v>133</v>
      </c>
      <c r="D39" s="2" t="s">
        <v>0</v>
      </c>
      <c r="E39" s="5">
        <v>1</v>
      </c>
      <c r="F39" s="5">
        <v>3256.54</v>
      </c>
      <c r="G39" s="6">
        <f t="shared" si="1"/>
        <v>3256.54</v>
      </c>
      <c r="H39" t="s">
        <v>296</v>
      </c>
    </row>
    <row r="40" spans="2:8" ht="15.75" x14ac:dyDescent="0.25">
      <c r="B40" s="1" t="s">
        <v>135</v>
      </c>
      <c r="C40" s="9" t="s">
        <v>134</v>
      </c>
      <c r="D40" s="2" t="s">
        <v>1</v>
      </c>
      <c r="E40" s="5">
        <v>12</v>
      </c>
      <c r="F40" s="5">
        <v>64.319999999999993</v>
      </c>
      <c r="G40" s="6">
        <f t="shared" si="1"/>
        <v>771.83999999999992</v>
      </c>
      <c r="H40" t="s">
        <v>296</v>
      </c>
    </row>
    <row r="41" spans="2:8" ht="15.75" x14ac:dyDescent="0.25">
      <c r="B41" s="1" t="s">
        <v>86</v>
      </c>
      <c r="C41" s="9" t="s">
        <v>85</v>
      </c>
      <c r="D41" s="2" t="s">
        <v>0</v>
      </c>
      <c r="E41" s="5">
        <v>24</v>
      </c>
      <c r="F41" s="5">
        <v>5.61</v>
      </c>
      <c r="G41" s="6">
        <f t="shared" si="1"/>
        <v>134.64000000000001</v>
      </c>
      <c r="H41" t="s">
        <v>296</v>
      </c>
    </row>
    <row r="42" spans="2:8" ht="15.75" x14ac:dyDescent="0.25">
      <c r="B42" s="1"/>
      <c r="C42" s="1" t="s">
        <v>137</v>
      </c>
      <c r="D42" s="2"/>
      <c r="E42" s="5"/>
      <c r="F42" s="5"/>
      <c r="G42" s="8">
        <f>SUM(G43:G65)</f>
        <v>28348.62</v>
      </c>
    </row>
    <row r="43" spans="2:8" ht="15.75" x14ac:dyDescent="0.25">
      <c r="B43" s="1" t="s">
        <v>119</v>
      </c>
      <c r="C43" s="9" t="s">
        <v>118</v>
      </c>
      <c r="D43" s="2" t="s">
        <v>0</v>
      </c>
      <c r="E43" s="5">
        <v>10</v>
      </c>
      <c r="F43" s="5">
        <v>395.11</v>
      </c>
      <c r="G43" s="6">
        <f>E43*F43</f>
        <v>3951.1000000000004</v>
      </c>
      <c r="H43" t="s">
        <v>296</v>
      </c>
    </row>
    <row r="44" spans="2:8" ht="15.75" x14ac:dyDescent="0.25">
      <c r="B44" s="1" t="s">
        <v>78</v>
      </c>
      <c r="C44" s="9" t="s">
        <v>77</v>
      </c>
      <c r="D44" s="2" t="s">
        <v>1</v>
      </c>
      <c r="E44" s="5">
        <v>48</v>
      </c>
      <c r="F44" s="5">
        <v>62.18</v>
      </c>
      <c r="G44" s="6">
        <f t="shared" ref="G44:G46" si="2">E44*F44</f>
        <v>2984.64</v>
      </c>
      <c r="H44" t="s">
        <v>296</v>
      </c>
    </row>
    <row r="45" spans="2:8" ht="15.75" x14ac:dyDescent="0.25">
      <c r="B45" s="1" t="s">
        <v>139</v>
      </c>
      <c r="C45" s="9" t="s">
        <v>138</v>
      </c>
      <c r="D45" s="2" t="s">
        <v>1</v>
      </c>
      <c r="E45" s="5">
        <v>22</v>
      </c>
      <c r="F45" s="5">
        <v>45.74</v>
      </c>
      <c r="G45" s="6">
        <f t="shared" si="2"/>
        <v>1006.2800000000001</v>
      </c>
      <c r="H45" t="s">
        <v>296</v>
      </c>
    </row>
    <row r="46" spans="2:8" ht="15.75" x14ac:dyDescent="0.25">
      <c r="B46" s="1" t="s">
        <v>141</v>
      </c>
      <c r="C46" s="9" t="s">
        <v>140</v>
      </c>
      <c r="D46" s="2" t="s">
        <v>0</v>
      </c>
      <c r="E46" s="5">
        <v>2</v>
      </c>
      <c r="F46" s="5">
        <v>1510.21</v>
      </c>
      <c r="G46" s="6">
        <f t="shared" si="2"/>
        <v>3020.42</v>
      </c>
      <c r="H46" t="s">
        <v>296</v>
      </c>
    </row>
    <row r="47" spans="2:8" ht="15.75" x14ac:dyDescent="0.25">
      <c r="B47" s="1" t="s">
        <v>2</v>
      </c>
      <c r="C47" s="9" t="s">
        <v>3</v>
      </c>
      <c r="D47" s="2" t="s">
        <v>0</v>
      </c>
      <c r="E47" s="5">
        <v>14</v>
      </c>
      <c r="F47" s="5">
        <v>111.74</v>
      </c>
      <c r="G47" s="6">
        <f t="shared" ref="G47:G53" si="3">E47*F47</f>
        <v>1564.36</v>
      </c>
      <c r="H47" t="s">
        <v>296</v>
      </c>
    </row>
    <row r="48" spans="2:8" ht="15.75" x14ac:dyDescent="0.25">
      <c r="B48" s="1" t="s">
        <v>143</v>
      </c>
      <c r="C48" s="9" t="s">
        <v>142</v>
      </c>
      <c r="D48" s="2" t="s">
        <v>1</v>
      </c>
      <c r="E48" s="5">
        <v>12</v>
      </c>
      <c r="F48" s="5">
        <v>13.81</v>
      </c>
      <c r="G48" s="6">
        <f t="shared" si="3"/>
        <v>165.72</v>
      </c>
      <c r="H48" t="s">
        <v>296</v>
      </c>
    </row>
    <row r="49" spans="2:8" ht="15.75" x14ac:dyDescent="0.25">
      <c r="B49" s="1" t="s">
        <v>12</v>
      </c>
      <c r="C49" s="9" t="s">
        <v>20</v>
      </c>
      <c r="D49" s="2" t="s">
        <v>0</v>
      </c>
      <c r="E49" s="5">
        <v>7</v>
      </c>
      <c r="F49" s="5">
        <v>132.43</v>
      </c>
      <c r="G49" s="6">
        <f t="shared" si="3"/>
        <v>927.01</v>
      </c>
      <c r="H49" t="s">
        <v>296</v>
      </c>
    </row>
    <row r="50" spans="2:8" ht="15.75" x14ac:dyDescent="0.25">
      <c r="B50" s="1" t="s">
        <v>145</v>
      </c>
      <c r="C50" s="9" t="s">
        <v>144</v>
      </c>
      <c r="D50" s="2" t="s">
        <v>0</v>
      </c>
      <c r="E50" s="5">
        <v>1</v>
      </c>
      <c r="F50" s="5">
        <v>175.92</v>
      </c>
      <c r="G50" s="6">
        <f t="shared" si="3"/>
        <v>175.92</v>
      </c>
      <c r="H50" t="s">
        <v>296</v>
      </c>
    </row>
    <row r="51" spans="2:8" ht="15.75" x14ac:dyDescent="0.25">
      <c r="B51" s="1" t="s">
        <v>147</v>
      </c>
      <c r="C51" s="9" t="s">
        <v>146</v>
      </c>
      <c r="D51" s="2" t="s">
        <v>0</v>
      </c>
      <c r="E51" s="5">
        <v>1</v>
      </c>
      <c r="F51" s="5">
        <v>2844.97</v>
      </c>
      <c r="G51" s="6">
        <f t="shared" si="3"/>
        <v>2844.97</v>
      </c>
      <c r="H51" t="s">
        <v>296</v>
      </c>
    </row>
    <row r="52" spans="2:8" ht="15.75" x14ac:dyDescent="0.25">
      <c r="B52" s="1" t="s">
        <v>143</v>
      </c>
      <c r="C52" s="9" t="s">
        <v>142</v>
      </c>
      <c r="D52" s="2" t="s">
        <v>1</v>
      </c>
      <c r="E52" s="5">
        <v>22</v>
      </c>
      <c r="F52" s="5">
        <v>13.81</v>
      </c>
      <c r="G52" s="6">
        <f t="shared" si="3"/>
        <v>303.82</v>
      </c>
      <c r="H52" t="s">
        <v>296</v>
      </c>
    </row>
    <row r="53" spans="2:8" ht="15.75" x14ac:dyDescent="0.25">
      <c r="B53" s="1" t="s">
        <v>6</v>
      </c>
      <c r="C53" s="9" t="s">
        <v>14</v>
      </c>
      <c r="D53" s="2" t="s">
        <v>1</v>
      </c>
      <c r="E53" s="5">
        <v>70</v>
      </c>
      <c r="F53" s="5">
        <v>3.48</v>
      </c>
      <c r="G53" s="6">
        <f t="shared" si="3"/>
        <v>243.6</v>
      </c>
      <c r="H53" t="s">
        <v>296</v>
      </c>
    </row>
    <row r="54" spans="2:8" ht="15.75" x14ac:dyDescent="0.25">
      <c r="B54" s="1" t="s">
        <v>7</v>
      </c>
      <c r="C54" s="9" t="s">
        <v>15</v>
      </c>
      <c r="D54" s="2" t="s">
        <v>1</v>
      </c>
      <c r="E54" s="5">
        <v>362</v>
      </c>
      <c r="F54" s="5">
        <v>10.54</v>
      </c>
      <c r="G54" s="6">
        <f t="shared" ref="G54:G58" si="4">E54*F54</f>
        <v>3815.4799999999996</v>
      </c>
      <c r="H54" t="s">
        <v>296</v>
      </c>
    </row>
    <row r="55" spans="2:8" ht="15.75" x14ac:dyDescent="0.25">
      <c r="B55" s="1" t="s">
        <v>149</v>
      </c>
      <c r="C55" s="9" t="s">
        <v>148</v>
      </c>
      <c r="D55" s="2" t="s">
        <v>1</v>
      </c>
      <c r="E55" s="5">
        <v>12</v>
      </c>
      <c r="F55" s="5">
        <v>63.8</v>
      </c>
      <c r="G55" s="6">
        <f t="shared" si="4"/>
        <v>765.59999999999991</v>
      </c>
      <c r="H55" t="s">
        <v>296</v>
      </c>
    </row>
    <row r="56" spans="2:8" ht="15.75" x14ac:dyDescent="0.25">
      <c r="B56" s="1" t="s">
        <v>11</v>
      </c>
      <c r="C56" s="9" t="s">
        <v>19</v>
      </c>
      <c r="D56" s="2" t="s">
        <v>0</v>
      </c>
      <c r="E56" s="5">
        <v>1</v>
      </c>
      <c r="F56" s="5">
        <v>265.3</v>
      </c>
      <c r="G56" s="6">
        <f t="shared" si="4"/>
        <v>265.3</v>
      </c>
      <c r="H56" t="s">
        <v>296</v>
      </c>
    </row>
    <row r="57" spans="2:8" ht="15.75" x14ac:dyDescent="0.25">
      <c r="B57" s="1" t="s">
        <v>151</v>
      </c>
      <c r="C57" s="9" t="s">
        <v>150</v>
      </c>
      <c r="D57" s="2" t="s">
        <v>0</v>
      </c>
      <c r="E57" s="5">
        <v>3</v>
      </c>
      <c r="F57" s="5">
        <v>219.56</v>
      </c>
      <c r="G57" s="6">
        <f t="shared" si="4"/>
        <v>658.68000000000006</v>
      </c>
      <c r="H57" t="s">
        <v>296</v>
      </c>
    </row>
    <row r="58" spans="2:8" ht="15.75" x14ac:dyDescent="0.25">
      <c r="B58" s="1" t="s">
        <v>153</v>
      </c>
      <c r="C58" s="9" t="s">
        <v>152</v>
      </c>
      <c r="D58" s="2" t="s">
        <v>0</v>
      </c>
      <c r="E58" s="5">
        <v>1</v>
      </c>
      <c r="F58" s="5">
        <v>643.29</v>
      </c>
      <c r="G58" s="6">
        <f t="shared" si="4"/>
        <v>643.29</v>
      </c>
      <c r="H58" t="s">
        <v>296</v>
      </c>
    </row>
    <row r="59" spans="2:8" ht="15.75" x14ac:dyDescent="0.25">
      <c r="B59" s="1" t="s">
        <v>10</v>
      </c>
      <c r="C59" s="9" t="s">
        <v>18</v>
      </c>
      <c r="D59" s="2" t="s">
        <v>0</v>
      </c>
      <c r="E59" s="5">
        <v>1</v>
      </c>
      <c r="F59" s="5">
        <v>113.55</v>
      </c>
      <c r="G59" s="6">
        <f t="shared" ref="G59:G65" si="5">E59*F59</f>
        <v>113.55</v>
      </c>
      <c r="H59" t="s">
        <v>296</v>
      </c>
    </row>
    <row r="60" spans="2:8" ht="15.75" x14ac:dyDescent="0.25">
      <c r="B60" s="1" t="s">
        <v>8</v>
      </c>
      <c r="C60" s="9" t="s">
        <v>16</v>
      </c>
      <c r="D60" s="2" t="s">
        <v>1</v>
      </c>
      <c r="E60" s="5">
        <v>94</v>
      </c>
      <c r="F60" s="5">
        <v>13.1</v>
      </c>
      <c r="G60" s="6">
        <f t="shared" si="5"/>
        <v>1231.3999999999999</v>
      </c>
      <c r="H60" t="s">
        <v>296</v>
      </c>
    </row>
    <row r="61" spans="2:8" ht="15.75" x14ac:dyDescent="0.25">
      <c r="B61" s="1" t="s">
        <v>9</v>
      </c>
      <c r="C61" s="9" t="s">
        <v>17</v>
      </c>
      <c r="D61" s="2" t="s">
        <v>1</v>
      </c>
      <c r="E61" s="5">
        <v>86</v>
      </c>
      <c r="F61" s="5">
        <v>19.510000000000002</v>
      </c>
      <c r="G61" s="6">
        <f t="shared" si="5"/>
        <v>1677.8600000000001</v>
      </c>
      <c r="H61" t="s">
        <v>296</v>
      </c>
    </row>
    <row r="62" spans="2:8" ht="15.75" x14ac:dyDescent="0.25">
      <c r="B62" s="1" t="s">
        <v>155</v>
      </c>
      <c r="C62" s="9" t="s">
        <v>154</v>
      </c>
      <c r="D62" s="2" t="s">
        <v>1</v>
      </c>
      <c r="E62" s="5">
        <v>20</v>
      </c>
      <c r="F62" s="5">
        <v>28.44</v>
      </c>
      <c r="G62" s="6">
        <f t="shared" si="5"/>
        <v>568.80000000000007</v>
      </c>
      <c r="H62" t="s">
        <v>296</v>
      </c>
    </row>
    <row r="63" spans="2:8" ht="15.75" x14ac:dyDescent="0.25">
      <c r="B63" s="1" t="s">
        <v>81</v>
      </c>
      <c r="C63" s="9" t="s">
        <v>80</v>
      </c>
      <c r="D63" s="2" t="s">
        <v>0</v>
      </c>
      <c r="E63" s="5">
        <v>7</v>
      </c>
      <c r="F63" s="5">
        <v>63.44</v>
      </c>
      <c r="G63" s="6">
        <f t="shared" si="5"/>
        <v>444.08</v>
      </c>
      <c r="H63" t="s">
        <v>296</v>
      </c>
    </row>
    <row r="64" spans="2:8" ht="15.75" x14ac:dyDescent="0.25">
      <c r="B64" s="1" t="s">
        <v>159</v>
      </c>
      <c r="C64" s="9" t="s">
        <v>158</v>
      </c>
      <c r="D64" s="2" t="s">
        <v>0</v>
      </c>
      <c r="E64" s="5">
        <v>1</v>
      </c>
      <c r="F64" s="5">
        <v>316.02</v>
      </c>
      <c r="G64" s="6">
        <f t="shared" si="5"/>
        <v>316.02</v>
      </c>
      <c r="H64" t="s">
        <v>296</v>
      </c>
    </row>
    <row r="65" spans="2:8" ht="15.75" x14ac:dyDescent="0.25">
      <c r="B65" s="1" t="s">
        <v>157</v>
      </c>
      <c r="C65" s="9" t="s">
        <v>156</v>
      </c>
      <c r="D65" s="2" t="s">
        <v>0</v>
      </c>
      <c r="E65" s="5">
        <v>2</v>
      </c>
      <c r="F65" s="5">
        <v>330.36</v>
      </c>
      <c r="G65" s="6">
        <f t="shared" si="5"/>
        <v>660.72</v>
      </c>
      <c r="H65" t="s">
        <v>296</v>
      </c>
    </row>
    <row r="66" spans="2:8" ht="15.75" x14ac:dyDescent="0.25">
      <c r="B66" s="1"/>
      <c r="C66" s="1" t="s">
        <v>24</v>
      </c>
      <c r="D66" s="2"/>
      <c r="E66" s="5"/>
      <c r="F66" s="5"/>
      <c r="G66" s="8">
        <f>SUM(G67:G76)</f>
        <v>19333.589999999997</v>
      </c>
    </row>
    <row r="67" spans="2:8" ht="15.75" x14ac:dyDescent="0.25">
      <c r="B67" s="1" t="s">
        <v>161</v>
      </c>
      <c r="C67" s="9" t="s">
        <v>160</v>
      </c>
      <c r="D67" s="2" t="s">
        <v>0</v>
      </c>
      <c r="E67" s="5">
        <v>1</v>
      </c>
      <c r="F67" s="5">
        <v>575.66</v>
      </c>
      <c r="G67" s="6">
        <f>E67*F67</f>
        <v>575.66</v>
      </c>
      <c r="H67" t="s">
        <v>296</v>
      </c>
    </row>
    <row r="68" spans="2:8" ht="15.75" x14ac:dyDescent="0.25">
      <c r="B68" s="1" t="s">
        <v>163</v>
      </c>
      <c r="C68" s="9" t="s">
        <v>162</v>
      </c>
      <c r="D68" s="2" t="s">
        <v>0</v>
      </c>
      <c r="E68" s="5">
        <v>4</v>
      </c>
      <c r="F68" s="5">
        <v>30.72</v>
      </c>
      <c r="G68" s="6">
        <f t="shared" ref="G68:G76" si="6">E68*F68</f>
        <v>122.88</v>
      </c>
      <c r="H68" t="s">
        <v>296</v>
      </c>
    </row>
    <row r="69" spans="2:8" ht="15.75" x14ac:dyDescent="0.25">
      <c r="B69" s="1" t="s">
        <v>21</v>
      </c>
      <c r="C69" s="9" t="s">
        <v>25</v>
      </c>
      <c r="D69" s="2" t="s">
        <v>0</v>
      </c>
      <c r="E69" s="5">
        <v>3</v>
      </c>
      <c r="F69" s="5">
        <v>33.01</v>
      </c>
      <c r="G69" s="6">
        <f t="shared" si="6"/>
        <v>99.03</v>
      </c>
      <c r="H69" t="s">
        <v>296</v>
      </c>
    </row>
    <row r="70" spans="2:8" ht="15.75" x14ac:dyDescent="0.25">
      <c r="B70" s="1" t="s">
        <v>22</v>
      </c>
      <c r="C70" s="9" t="s">
        <v>23</v>
      </c>
      <c r="D70" s="2" t="s">
        <v>1</v>
      </c>
      <c r="E70" s="3">
        <v>280</v>
      </c>
      <c r="F70" s="3">
        <v>3.46</v>
      </c>
      <c r="G70" s="6">
        <f t="shared" si="6"/>
        <v>968.8</v>
      </c>
      <c r="H70" t="s">
        <v>296</v>
      </c>
    </row>
    <row r="71" spans="2:8" ht="15.75" x14ac:dyDescent="0.25">
      <c r="B71" s="1" t="s">
        <v>93</v>
      </c>
      <c r="C71" s="9" t="s">
        <v>92</v>
      </c>
      <c r="D71" s="2" t="s">
        <v>0</v>
      </c>
      <c r="E71" s="3">
        <v>9</v>
      </c>
      <c r="F71" s="3">
        <v>5.98</v>
      </c>
      <c r="G71" s="6">
        <f t="shared" si="6"/>
        <v>53.820000000000007</v>
      </c>
      <c r="H71" t="s">
        <v>296</v>
      </c>
    </row>
    <row r="72" spans="2:8" ht="31.5" x14ac:dyDescent="0.25">
      <c r="B72" s="1" t="s">
        <v>165</v>
      </c>
      <c r="C72" s="9" t="s">
        <v>164</v>
      </c>
      <c r="D72" s="2" t="s">
        <v>0</v>
      </c>
      <c r="E72" s="5">
        <v>9</v>
      </c>
      <c r="F72" s="5">
        <v>1138.3399999999999</v>
      </c>
      <c r="G72" s="6">
        <f t="shared" si="6"/>
        <v>10245.06</v>
      </c>
      <c r="H72" t="s">
        <v>296</v>
      </c>
    </row>
    <row r="73" spans="2:8" ht="15.75" x14ac:dyDescent="0.25">
      <c r="B73" s="1" t="s">
        <v>91</v>
      </c>
      <c r="C73" s="9" t="s">
        <v>90</v>
      </c>
      <c r="D73" s="2" t="s">
        <v>0</v>
      </c>
      <c r="E73" s="5">
        <v>9</v>
      </c>
      <c r="F73" s="5">
        <v>51.42</v>
      </c>
      <c r="G73" s="6">
        <f t="shared" si="6"/>
        <v>462.78000000000003</v>
      </c>
      <c r="H73" t="s">
        <v>296</v>
      </c>
    </row>
    <row r="74" spans="2:8" ht="47.25" x14ac:dyDescent="0.25">
      <c r="B74" s="1" t="s">
        <v>167</v>
      </c>
      <c r="C74" s="9" t="s">
        <v>166</v>
      </c>
      <c r="D74" s="2" t="s">
        <v>0</v>
      </c>
      <c r="E74" s="5">
        <v>12</v>
      </c>
      <c r="F74" s="5">
        <v>437.64</v>
      </c>
      <c r="G74" s="6">
        <f t="shared" si="6"/>
        <v>5251.68</v>
      </c>
      <c r="H74" t="s">
        <v>296</v>
      </c>
    </row>
    <row r="75" spans="2:8" ht="15.75" x14ac:dyDescent="0.25">
      <c r="B75" s="1" t="s">
        <v>169</v>
      </c>
      <c r="C75" s="9" t="s">
        <v>168</v>
      </c>
      <c r="D75" s="2" t="s">
        <v>0</v>
      </c>
      <c r="E75" s="5">
        <v>12</v>
      </c>
      <c r="F75" s="5">
        <v>42.19</v>
      </c>
      <c r="G75" s="6">
        <f t="shared" si="6"/>
        <v>506.28</v>
      </c>
      <c r="H75" t="s">
        <v>296</v>
      </c>
    </row>
    <row r="76" spans="2:8" ht="15.75" x14ac:dyDescent="0.25">
      <c r="B76" s="1" t="s">
        <v>171</v>
      </c>
      <c r="C76" s="9" t="s">
        <v>170</v>
      </c>
      <c r="D76" s="2" t="s">
        <v>1</v>
      </c>
      <c r="E76" s="5">
        <v>40</v>
      </c>
      <c r="F76" s="5">
        <v>26.19</v>
      </c>
      <c r="G76" s="6">
        <f t="shared" si="6"/>
        <v>1047.6000000000001</v>
      </c>
      <c r="H76" t="s">
        <v>296</v>
      </c>
    </row>
    <row r="77" spans="2:8" ht="15.75" x14ac:dyDescent="0.25">
      <c r="B77" s="1"/>
      <c r="C77" s="1" t="s">
        <v>172</v>
      </c>
      <c r="D77" s="2"/>
      <c r="E77" s="5"/>
      <c r="F77" s="5"/>
      <c r="G77" s="8">
        <f>SUM(G78:G88)</f>
        <v>11528.269999999999</v>
      </c>
    </row>
    <row r="78" spans="2:8" ht="15.75" x14ac:dyDescent="0.25">
      <c r="B78" s="1" t="s">
        <v>21</v>
      </c>
      <c r="C78" s="9" t="s">
        <v>25</v>
      </c>
      <c r="D78" s="2" t="s">
        <v>0</v>
      </c>
      <c r="E78" s="5">
        <v>84</v>
      </c>
      <c r="F78" s="5">
        <v>33.01</v>
      </c>
      <c r="G78" s="6">
        <f t="shared" ref="G78:G88" si="7">E78*F78</f>
        <v>2772.8399999999997</v>
      </c>
      <c r="H78" t="s">
        <v>296</v>
      </c>
    </row>
    <row r="79" spans="2:8" ht="15.75" x14ac:dyDescent="0.25">
      <c r="B79" s="1" t="s">
        <v>27</v>
      </c>
      <c r="C79" s="9" t="s">
        <v>29</v>
      </c>
      <c r="D79" s="2" t="s">
        <v>0</v>
      </c>
      <c r="E79" s="3">
        <v>31</v>
      </c>
      <c r="F79" s="3">
        <v>37.56</v>
      </c>
      <c r="G79" s="6">
        <f t="shared" si="7"/>
        <v>1164.3600000000001</v>
      </c>
      <c r="H79" t="s">
        <v>296</v>
      </c>
    </row>
    <row r="80" spans="2:8" ht="15.75" x14ac:dyDescent="0.25">
      <c r="B80" s="1" t="s">
        <v>26</v>
      </c>
      <c r="C80" s="9" t="s">
        <v>30</v>
      </c>
      <c r="D80" s="2" t="s">
        <v>0</v>
      </c>
      <c r="E80" s="3">
        <v>8</v>
      </c>
      <c r="F80" s="3">
        <v>100.26</v>
      </c>
      <c r="G80" s="6">
        <f t="shared" si="7"/>
        <v>802.08</v>
      </c>
      <c r="H80" t="s">
        <v>296</v>
      </c>
    </row>
    <row r="81" spans="2:8" ht="15.75" x14ac:dyDescent="0.25">
      <c r="B81" s="1" t="s">
        <v>174</v>
      </c>
      <c r="C81" s="9" t="s">
        <v>173</v>
      </c>
      <c r="D81" s="2" t="s">
        <v>0</v>
      </c>
      <c r="E81" s="5">
        <v>4</v>
      </c>
      <c r="F81" s="5">
        <v>12.51</v>
      </c>
      <c r="G81" s="6">
        <f t="shared" si="7"/>
        <v>50.04</v>
      </c>
      <c r="H81" t="s">
        <v>296</v>
      </c>
    </row>
    <row r="82" spans="2:8" ht="15.75" x14ac:dyDescent="0.25">
      <c r="B82" s="1" t="s">
        <v>180</v>
      </c>
      <c r="C82" s="9" t="s">
        <v>179</v>
      </c>
      <c r="D82" s="2" t="s">
        <v>0</v>
      </c>
      <c r="E82" s="5">
        <v>25</v>
      </c>
      <c r="F82" s="5">
        <v>197.54</v>
      </c>
      <c r="G82" s="6">
        <f t="shared" si="7"/>
        <v>4938.5</v>
      </c>
      <c r="H82" t="s">
        <v>296</v>
      </c>
    </row>
    <row r="83" spans="2:8" ht="15.75" x14ac:dyDescent="0.25">
      <c r="B83" s="1" t="s">
        <v>178</v>
      </c>
      <c r="C83" s="9" t="s">
        <v>177</v>
      </c>
      <c r="D83" s="2" t="s">
        <v>0</v>
      </c>
      <c r="E83" s="5">
        <v>8</v>
      </c>
      <c r="F83" s="5">
        <v>27.04</v>
      </c>
      <c r="G83" s="6">
        <f t="shared" si="7"/>
        <v>216.32</v>
      </c>
      <c r="H83" t="s">
        <v>296</v>
      </c>
    </row>
    <row r="84" spans="2:8" ht="15.75" x14ac:dyDescent="0.25">
      <c r="B84" s="1" t="s">
        <v>176</v>
      </c>
      <c r="C84" s="9" t="s">
        <v>175</v>
      </c>
      <c r="D84" s="2" t="s">
        <v>0</v>
      </c>
      <c r="E84" s="5">
        <v>2</v>
      </c>
      <c r="F84" s="5">
        <v>92.25</v>
      </c>
      <c r="G84" s="6">
        <f t="shared" si="7"/>
        <v>184.5</v>
      </c>
      <c r="H84" t="s">
        <v>296</v>
      </c>
    </row>
    <row r="85" spans="2:8" ht="15.75" x14ac:dyDescent="0.25">
      <c r="B85" s="1" t="s">
        <v>182</v>
      </c>
      <c r="C85" s="9" t="s">
        <v>181</v>
      </c>
      <c r="D85" s="2" t="s">
        <v>0</v>
      </c>
      <c r="E85" s="5">
        <v>30</v>
      </c>
      <c r="F85" s="5">
        <v>5.0599999999999996</v>
      </c>
      <c r="G85" s="6">
        <f t="shared" si="7"/>
        <v>151.79999999999998</v>
      </c>
      <c r="H85" t="s">
        <v>296</v>
      </c>
    </row>
    <row r="86" spans="2:8" ht="15.75" x14ac:dyDescent="0.25">
      <c r="B86" s="1" t="s">
        <v>184</v>
      </c>
      <c r="C86" s="9" t="s">
        <v>183</v>
      </c>
      <c r="D86" s="2" t="s">
        <v>1</v>
      </c>
      <c r="E86" s="5">
        <v>320</v>
      </c>
      <c r="F86" s="5">
        <v>2.9</v>
      </c>
      <c r="G86" s="6">
        <f t="shared" si="7"/>
        <v>928</v>
      </c>
      <c r="H86" t="s">
        <v>296</v>
      </c>
    </row>
    <row r="87" spans="2:8" ht="15.75" x14ac:dyDescent="0.25">
      <c r="B87" s="1" t="s">
        <v>186</v>
      </c>
      <c r="C87" s="9" t="s">
        <v>185</v>
      </c>
      <c r="D87" s="2" t="s">
        <v>0</v>
      </c>
      <c r="E87" s="5">
        <v>3</v>
      </c>
      <c r="F87" s="5">
        <v>21.81</v>
      </c>
      <c r="G87" s="6">
        <f t="shared" si="7"/>
        <v>65.429999999999993</v>
      </c>
      <c r="H87" t="s">
        <v>296</v>
      </c>
    </row>
    <row r="88" spans="2:8" ht="15.75" x14ac:dyDescent="0.25">
      <c r="B88" s="1" t="s">
        <v>89</v>
      </c>
      <c r="C88" s="9" t="s">
        <v>88</v>
      </c>
      <c r="D88" s="2" t="s">
        <v>0</v>
      </c>
      <c r="E88" s="5">
        <v>106</v>
      </c>
      <c r="F88" s="5">
        <v>2.4</v>
      </c>
      <c r="G88" s="6">
        <f t="shared" si="7"/>
        <v>254.39999999999998</v>
      </c>
      <c r="H88" t="s">
        <v>296</v>
      </c>
    </row>
    <row r="89" spans="2:8" ht="15.75" x14ac:dyDescent="0.25">
      <c r="B89" s="1"/>
      <c r="C89" s="1" t="s">
        <v>187</v>
      </c>
      <c r="D89" s="2"/>
      <c r="E89" s="5"/>
      <c r="F89" s="5"/>
      <c r="G89" s="8">
        <f>SUM(G90:G94)</f>
        <v>12765.28</v>
      </c>
    </row>
    <row r="90" spans="2:8" ht="15.75" x14ac:dyDescent="0.25">
      <c r="B90" s="1" t="s">
        <v>95</v>
      </c>
      <c r="C90" s="9" t="s">
        <v>94</v>
      </c>
      <c r="D90" s="2" t="s">
        <v>0</v>
      </c>
      <c r="E90" s="3">
        <v>146</v>
      </c>
      <c r="F90" s="3">
        <v>50.71</v>
      </c>
      <c r="G90" s="3">
        <f t="shared" ref="G90:G94" si="8">E90*F90</f>
        <v>7403.66</v>
      </c>
      <c r="H90" t="s">
        <v>296</v>
      </c>
    </row>
    <row r="91" spans="2:8" ht="15.75" x14ac:dyDescent="0.25">
      <c r="B91" s="1" t="s">
        <v>189</v>
      </c>
      <c r="C91" s="9" t="s">
        <v>188</v>
      </c>
      <c r="D91" s="2" t="s">
        <v>0</v>
      </c>
      <c r="E91" s="5">
        <v>8</v>
      </c>
      <c r="F91" s="5">
        <v>98.74</v>
      </c>
      <c r="G91" s="3">
        <f t="shared" si="8"/>
        <v>789.92</v>
      </c>
      <c r="H91" t="s">
        <v>296</v>
      </c>
    </row>
    <row r="92" spans="2:8" ht="15.75" x14ac:dyDescent="0.25">
      <c r="B92" s="1" t="s">
        <v>191</v>
      </c>
      <c r="C92" s="9" t="s">
        <v>190</v>
      </c>
      <c r="D92" s="2" t="s">
        <v>0</v>
      </c>
      <c r="E92" s="5">
        <v>420</v>
      </c>
      <c r="F92" s="5">
        <v>3.18</v>
      </c>
      <c r="G92" s="3">
        <f t="shared" si="8"/>
        <v>1335.6000000000001</v>
      </c>
      <c r="H92" t="s">
        <v>296</v>
      </c>
    </row>
    <row r="93" spans="2:8" ht="15.75" x14ac:dyDescent="0.25">
      <c r="B93" s="1" t="s">
        <v>89</v>
      </c>
      <c r="C93" s="9" t="s">
        <v>88</v>
      </c>
      <c r="D93" s="2" t="s">
        <v>0</v>
      </c>
      <c r="E93" s="5">
        <v>140</v>
      </c>
      <c r="F93" s="5">
        <v>2.4</v>
      </c>
      <c r="G93" s="3">
        <f t="shared" si="8"/>
        <v>336</v>
      </c>
      <c r="H93" t="s">
        <v>296</v>
      </c>
    </row>
    <row r="94" spans="2:8" ht="15.75" x14ac:dyDescent="0.25">
      <c r="B94" s="1" t="s">
        <v>143</v>
      </c>
      <c r="C94" s="9" t="s">
        <v>142</v>
      </c>
      <c r="D94" s="2" t="s">
        <v>1</v>
      </c>
      <c r="E94" s="5">
        <v>210</v>
      </c>
      <c r="F94" s="5">
        <v>13.81</v>
      </c>
      <c r="G94" s="3">
        <f t="shared" si="8"/>
        <v>2900.1</v>
      </c>
      <c r="H94" t="s">
        <v>296</v>
      </c>
    </row>
    <row r="95" spans="2:8" ht="15.75" x14ac:dyDescent="0.25">
      <c r="B95" s="1"/>
      <c r="C95" s="1" t="s">
        <v>192</v>
      </c>
      <c r="D95" s="2"/>
      <c r="E95" s="5"/>
      <c r="F95" s="5"/>
      <c r="G95" s="8">
        <f>SUM(G96:G123)</f>
        <v>40532.69</v>
      </c>
    </row>
    <row r="96" spans="2:8" ht="15.75" x14ac:dyDescent="0.25">
      <c r="B96" s="1" t="s">
        <v>37</v>
      </c>
      <c r="C96" s="9" t="s">
        <v>49</v>
      </c>
      <c r="D96" s="2" t="s">
        <v>0</v>
      </c>
      <c r="E96" s="3">
        <v>83</v>
      </c>
      <c r="F96" s="3">
        <v>101.67</v>
      </c>
      <c r="G96" s="3">
        <f t="shared" ref="G96:G123" si="9">E96*F96</f>
        <v>8438.61</v>
      </c>
      <c r="H96" t="s">
        <v>296</v>
      </c>
    </row>
    <row r="97" spans="2:8" ht="15.75" x14ac:dyDescent="0.25">
      <c r="B97" s="1" t="s">
        <v>34</v>
      </c>
      <c r="C97" s="9" t="s">
        <v>62</v>
      </c>
      <c r="D97" s="2" t="s">
        <v>0</v>
      </c>
      <c r="E97" s="3">
        <v>2</v>
      </c>
      <c r="F97" s="3">
        <v>397.35</v>
      </c>
      <c r="G97" s="3">
        <f t="shared" si="9"/>
        <v>794.7</v>
      </c>
      <c r="H97" t="s">
        <v>296</v>
      </c>
    </row>
    <row r="98" spans="2:8" ht="15.75" x14ac:dyDescent="0.25">
      <c r="B98" s="1" t="s">
        <v>33</v>
      </c>
      <c r="C98" s="9" t="s">
        <v>53</v>
      </c>
      <c r="D98" s="2" t="s">
        <v>0</v>
      </c>
      <c r="E98" s="3">
        <v>1</v>
      </c>
      <c r="F98" s="3">
        <v>1823.7</v>
      </c>
      <c r="G98" s="3">
        <f t="shared" si="9"/>
        <v>1823.7</v>
      </c>
      <c r="H98" t="s">
        <v>296</v>
      </c>
    </row>
    <row r="99" spans="2:8" ht="15.75" x14ac:dyDescent="0.25">
      <c r="B99" s="1" t="s">
        <v>44</v>
      </c>
      <c r="C99" s="9" t="s">
        <v>54</v>
      </c>
      <c r="D99" s="2" t="s">
        <v>0</v>
      </c>
      <c r="E99" s="3">
        <v>2</v>
      </c>
      <c r="F99" s="3">
        <v>2766.86</v>
      </c>
      <c r="G99" s="3">
        <f t="shared" si="9"/>
        <v>5533.72</v>
      </c>
      <c r="H99" t="s">
        <v>296</v>
      </c>
    </row>
    <row r="100" spans="2:8" ht="15.75" x14ac:dyDescent="0.25">
      <c r="B100" s="1" t="s">
        <v>45</v>
      </c>
      <c r="C100" s="9" t="s">
        <v>55</v>
      </c>
      <c r="D100" s="2" t="s">
        <v>0</v>
      </c>
      <c r="E100" s="3">
        <v>1</v>
      </c>
      <c r="F100" s="3">
        <v>1667.95</v>
      </c>
      <c r="G100" s="3">
        <f t="shared" si="9"/>
        <v>1667.95</v>
      </c>
      <c r="H100" t="s">
        <v>296</v>
      </c>
    </row>
    <row r="101" spans="2:8" ht="15.75" x14ac:dyDescent="0.25">
      <c r="B101" s="1" t="s">
        <v>46</v>
      </c>
      <c r="C101" s="9" t="s">
        <v>59</v>
      </c>
      <c r="D101" s="2" t="s">
        <v>0</v>
      </c>
      <c r="E101" s="3">
        <v>83</v>
      </c>
      <c r="F101" s="3">
        <v>5.85</v>
      </c>
      <c r="G101" s="3">
        <f t="shared" si="9"/>
        <v>485.54999999999995</v>
      </c>
      <c r="H101" t="s">
        <v>296</v>
      </c>
    </row>
    <row r="102" spans="2:8" ht="15.75" x14ac:dyDescent="0.25">
      <c r="B102" s="1" t="s">
        <v>194</v>
      </c>
      <c r="C102" s="9" t="s">
        <v>193</v>
      </c>
      <c r="D102" s="2" t="s">
        <v>0</v>
      </c>
      <c r="E102" s="5">
        <v>5</v>
      </c>
      <c r="F102" s="5">
        <v>62.76</v>
      </c>
      <c r="G102" s="3">
        <f t="shared" si="9"/>
        <v>313.8</v>
      </c>
      <c r="H102" t="s">
        <v>296</v>
      </c>
    </row>
    <row r="103" spans="2:8" ht="15.75" x14ac:dyDescent="0.25">
      <c r="B103" s="1" t="s">
        <v>47</v>
      </c>
      <c r="C103" s="9" t="s">
        <v>56</v>
      </c>
      <c r="D103" s="2" t="s">
        <v>0</v>
      </c>
      <c r="E103" s="3">
        <v>3</v>
      </c>
      <c r="F103" s="3">
        <v>55.09</v>
      </c>
      <c r="G103" s="3">
        <f t="shared" si="9"/>
        <v>165.27</v>
      </c>
      <c r="H103" t="s">
        <v>296</v>
      </c>
    </row>
    <row r="104" spans="2:8" ht="15.75" x14ac:dyDescent="0.25">
      <c r="B104" s="1" t="s">
        <v>48</v>
      </c>
      <c r="C104" s="9" t="s">
        <v>58</v>
      </c>
      <c r="D104" s="2" t="s">
        <v>0</v>
      </c>
      <c r="E104" s="3">
        <v>5</v>
      </c>
      <c r="F104" s="3">
        <v>35</v>
      </c>
      <c r="G104" s="3">
        <f t="shared" si="9"/>
        <v>175</v>
      </c>
      <c r="H104" t="s">
        <v>296</v>
      </c>
    </row>
    <row r="105" spans="2:8" ht="15.75" x14ac:dyDescent="0.25">
      <c r="B105" s="1" t="s">
        <v>196</v>
      </c>
      <c r="C105" s="9" t="s">
        <v>195</v>
      </c>
      <c r="D105" s="2" t="s">
        <v>0</v>
      </c>
      <c r="E105" s="5">
        <v>6</v>
      </c>
      <c r="F105" s="5">
        <v>29.04</v>
      </c>
      <c r="G105" s="3">
        <f t="shared" si="9"/>
        <v>174.24</v>
      </c>
      <c r="H105" t="s">
        <v>296</v>
      </c>
    </row>
    <row r="106" spans="2:8" ht="15.75" x14ac:dyDescent="0.25">
      <c r="B106" s="1" t="s">
        <v>75</v>
      </c>
      <c r="C106" s="9" t="s">
        <v>74</v>
      </c>
      <c r="D106" s="2" t="s">
        <v>0</v>
      </c>
      <c r="E106" s="3">
        <v>3</v>
      </c>
      <c r="F106" s="3">
        <v>1416</v>
      </c>
      <c r="G106" s="3">
        <f t="shared" si="9"/>
        <v>4248</v>
      </c>
      <c r="H106" t="s">
        <v>296</v>
      </c>
    </row>
    <row r="107" spans="2:8" ht="15.75" x14ac:dyDescent="0.25">
      <c r="B107" s="1" t="s">
        <v>40</v>
      </c>
      <c r="C107" s="9" t="s">
        <v>60</v>
      </c>
      <c r="D107" s="2" t="s">
        <v>0</v>
      </c>
      <c r="E107" s="3">
        <v>11</v>
      </c>
      <c r="F107" s="3">
        <v>157.66999999999999</v>
      </c>
      <c r="G107" s="3">
        <f t="shared" si="9"/>
        <v>1734.37</v>
      </c>
      <c r="H107" t="s">
        <v>296</v>
      </c>
    </row>
    <row r="108" spans="2:8" ht="15.75" x14ac:dyDescent="0.25">
      <c r="B108" s="1" t="s">
        <v>39</v>
      </c>
      <c r="C108" s="9" t="s">
        <v>52</v>
      </c>
      <c r="D108" s="2" t="s">
        <v>0</v>
      </c>
      <c r="E108" s="3">
        <v>8</v>
      </c>
      <c r="F108" s="3">
        <v>93.13</v>
      </c>
      <c r="G108" s="3">
        <f t="shared" si="9"/>
        <v>745.04</v>
      </c>
      <c r="H108" t="s">
        <v>296</v>
      </c>
    </row>
    <row r="109" spans="2:8" ht="15.75" x14ac:dyDescent="0.25">
      <c r="B109" s="1" t="s">
        <v>41</v>
      </c>
      <c r="C109" s="9" t="s">
        <v>64</v>
      </c>
      <c r="D109" s="2" t="s">
        <v>0</v>
      </c>
      <c r="E109" s="3">
        <v>1</v>
      </c>
      <c r="F109" s="3">
        <v>1812.1</v>
      </c>
      <c r="G109" s="3">
        <f t="shared" si="9"/>
        <v>1812.1</v>
      </c>
      <c r="H109" t="s">
        <v>296</v>
      </c>
    </row>
    <row r="110" spans="2:8" ht="15.75" x14ac:dyDescent="0.25">
      <c r="B110" s="1" t="s">
        <v>198</v>
      </c>
      <c r="C110" s="9" t="s">
        <v>197</v>
      </c>
      <c r="D110" s="2" t="s">
        <v>0</v>
      </c>
      <c r="E110" s="3">
        <v>1</v>
      </c>
      <c r="F110" s="3">
        <v>380.19</v>
      </c>
      <c r="G110" s="3">
        <f t="shared" si="9"/>
        <v>380.19</v>
      </c>
      <c r="H110" t="s">
        <v>296</v>
      </c>
    </row>
    <row r="111" spans="2:8" ht="15.75" x14ac:dyDescent="0.25">
      <c r="B111" s="1" t="s">
        <v>42</v>
      </c>
      <c r="C111" s="9" t="s">
        <v>57</v>
      </c>
      <c r="D111" s="2" t="s">
        <v>0</v>
      </c>
      <c r="E111" s="3">
        <v>2</v>
      </c>
      <c r="F111" s="3">
        <v>392.08</v>
      </c>
      <c r="G111" s="3">
        <f t="shared" si="9"/>
        <v>784.16</v>
      </c>
      <c r="H111" t="s">
        <v>296</v>
      </c>
    </row>
    <row r="112" spans="2:8" ht="15.75" x14ac:dyDescent="0.25">
      <c r="B112" s="1" t="s">
        <v>43</v>
      </c>
      <c r="C112" s="9" t="s">
        <v>65</v>
      </c>
      <c r="D112" s="2" t="s">
        <v>0</v>
      </c>
      <c r="E112" s="3">
        <v>1</v>
      </c>
      <c r="F112" s="3">
        <v>739.65</v>
      </c>
      <c r="G112" s="3">
        <f t="shared" si="9"/>
        <v>739.65</v>
      </c>
      <c r="H112" t="s">
        <v>296</v>
      </c>
    </row>
    <row r="113" spans="2:8" ht="15.75" x14ac:dyDescent="0.25">
      <c r="B113" s="1" t="s">
        <v>143</v>
      </c>
      <c r="C113" s="9" t="s">
        <v>142</v>
      </c>
      <c r="D113" s="2" t="s">
        <v>1</v>
      </c>
      <c r="E113" s="5">
        <v>200</v>
      </c>
      <c r="F113" s="5">
        <v>13.81</v>
      </c>
      <c r="G113" s="3">
        <f t="shared" si="9"/>
        <v>2762</v>
      </c>
      <c r="H113" t="s">
        <v>296</v>
      </c>
    </row>
    <row r="114" spans="2:8" ht="15.75" x14ac:dyDescent="0.25">
      <c r="B114" s="1" t="s">
        <v>38</v>
      </c>
      <c r="C114" s="9" t="s">
        <v>63</v>
      </c>
      <c r="D114" s="2" t="s">
        <v>0</v>
      </c>
      <c r="E114" s="3">
        <v>2</v>
      </c>
      <c r="F114" s="3">
        <v>200.6</v>
      </c>
      <c r="G114" s="3">
        <f t="shared" si="9"/>
        <v>401.2</v>
      </c>
      <c r="H114" t="s">
        <v>296</v>
      </c>
    </row>
    <row r="115" spans="2:8" ht="15.75" x14ac:dyDescent="0.25">
      <c r="B115" s="1" t="s">
        <v>96</v>
      </c>
      <c r="C115" s="11" t="s">
        <v>199</v>
      </c>
      <c r="D115" s="2" t="s">
        <v>0</v>
      </c>
      <c r="E115" s="3">
        <v>1</v>
      </c>
      <c r="F115" s="3">
        <v>300</v>
      </c>
      <c r="G115" s="3">
        <f t="shared" si="9"/>
        <v>300</v>
      </c>
    </row>
    <row r="116" spans="2:8" ht="15.75" x14ac:dyDescent="0.25">
      <c r="B116" s="1" t="s">
        <v>203</v>
      </c>
      <c r="C116" s="9" t="s">
        <v>202</v>
      </c>
      <c r="D116" s="2" t="s">
        <v>0</v>
      </c>
      <c r="E116" s="3">
        <v>1</v>
      </c>
      <c r="F116" s="3">
        <v>1291.1600000000001</v>
      </c>
      <c r="G116" s="3">
        <f t="shared" si="9"/>
        <v>1291.1600000000001</v>
      </c>
      <c r="H116" t="s">
        <v>296</v>
      </c>
    </row>
    <row r="117" spans="2:8" ht="15.75" x14ac:dyDescent="0.25">
      <c r="B117" s="1" t="s">
        <v>201</v>
      </c>
      <c r="C117" s="9" t="s">
        <v>200</v>
      </c>
      <c r="D117" s="2" t="s">
        <v>0</v>
      </c>
      <c r="E117" s="3">
        <v>1</v>
      </c>
      <c r="F117" s="3">
        <v>298.07</v>
      </c>
      <c r="G117" s="3">
        <f t="shared" si="9"/>
        <v>298.07</v>
      </c>
      <c r="H117" t="s">
        <v>296</v>
      </c>
    </row>
    <row r="118" spans="2:8" ht="15.75" x14ac:dyDescent="0.25">
      <c r="B118" s="1" t="s">
        <v>205</v>
      </c>
      <c r="C118" s="9" t="s">
        <v>204</v>
      </c>
      <c r="D118" s="2" t="s">
        <v>0</v>
      </c>
      <c r="E118" s="3">
        <v>1</v>
      </c>
      <c r="F118" s="3">
        <v>2017.47</v>
      </c>
      <c r="G118" s="3">
        <f t="shared" si="9"/>
        <v>2017.47</v>
      </c>
      <c r="H118" t="s">
        <v>296</v>
      </c>
    </row>
    <row r="119" spans="2:8" ht="15.75" x14ac:dyDescent="0.25">
      <c r="B119" s="1" t="s">
        <v>32</v>
      </c>
      <c r="C119" s="9" t="s">
        <v>61</v>
      </c>
      <c r="D119" s="2" t="s">
        <v>0</v>
      </c>
      <c r="E119" s="3">
        <v>1</v>
      </c>
      <c r="F119" s="3">
        <v>208.14</v>
      </c>
      <c r="G119" s="3">
        <f t="shared" si="9"/>
        <v>208.14</v>
      </c>
      <c r="H119" t="s">
        <v>296</v>
      </c>
    </row>
    <row r="120" spans="2:8" ht="15.75" x14ac:dyDescent="0.25">
      <c r="B120" s="1" t="s">
        <v>35</v>
      </c>
      <c r="C120" s="9" t="s">
        <v>50</v>
      </c>
      <c r="D120" s="2" t="s">
        <v>1</v>
      </c>
      <c r="E120" s="3">
        <v>500</v>
      </c>
      <c r="F120" s="3">
        <v>1.31</v>
      </c>
      <c r="G120" s="3">
        <f t="shared" si="9"/>
        <v>655</v>
      </c>
      <c r="H120" t="s">
        <v>296</v>
      </c>
    </row>
    <row r="121" spans="2:8" ht="15.75" x14ac:dyDescent="0.25">
      <c r="B121" s="1" t="s">
        <v>36</v>
      </c>
      <c r="C121" s="9" t="s">
        <v>51</v>
      </c>
      <c r="D121" s="2" t="s">
        <v>1</v>
      </c>
      <c r="E121" s="3">
        <v>500</v>
      </c>
      <c r="F121" s="3">
        <v>4.0199999999999996</v>
      </c>
      <c r="G121" s="3">
        <f t="shared" si="9"/>
        <v>2009.9999999999998</v>
      </c>
      <c r="H121" t="s">
        <v>296</v>
      </c>
    </row>
    <row r="122" spans="2:8" ht="15.75" x14ac:dyDescent="0.25">
      <c r="B122" s="1" t="s">
        <v>96</v>
      </c>
      <c r="C122" s="11" t="s">
        <v>97</v>
      </c>
      <c r="D122" s="2" t="s">
        <v>1</v>
      </c>
      <c r="E122" s="3">
        <v>120</v>
      </c>
      <c r="F122" s="3">
        <v>2.2999999999999998</v>
      </c>
      <c r="G122" s="3">
        <f t="shared" si="9"/>
        <v>276</v>
      </c>
    </row>
    <row r="123" spans="2:8" ht="15.75" x14ac:dyDescent="0.25">
      <c r="B123" s="1" t="s">
        <v>89</v>
      </c>
      <c r="C123" s="9" t="s">
        <v>88</v>
      </c>
      <c r="D123" s="2" t="s">
        <v>0</v>
      </c>
      <c r="E123" s="5">
        <v>124</v>
      </c>
      <c r="F123" s="5">
        <v>2.4</v>
      </c>
      <c r="G123" s="3">
        <f t="shared" si="9"/>
        <v>297.59999999999997</v>
      </c>
      <c r="H123" t="s">
        <v>296</v>
      </c>
    </row>
    <row r="124" spans="2:8" ht="15.75" x14ac:dyDescent="0.25">
      <c r="B124" s="1"/>
      <c r="C124" s="1" t="s">
        <v>206</v>
      </c>
      <c r="D124" s="2"/>
      <c r="E124" s="5"/>
      <c r="F124" s="5"/>
      <c r="G124" s="8">
        <f>SUM(G125:G132)</f>
        <v>5511.3200000000006</v>
      </c>
    </row>
    <row r="125" spans="2:8" ht="15.75" x14ac:dyDescent="0.25">
      <c r="B125" s="1" t="s">
        <v>208</v>
      </c>
      <c r="C125" s="9" t="s">
        <v>207</v>
      </c>
      <c r="D125" s="2" t="s">
        <v>0</v>
      </c>
      <c r="E125" s="5">
        <v>3</v>
      </c>
      <c r="F125" s="5">
        <v>41.3</v>
      </c>
      <c r="G125" s="6">
        <f>E125*F125</f>
        <v>123.89999999999999</v>
      </c>
      <c r="H125" t="s">
        <v>296</v>
      </c>
    </row>
    <row r="126" spans="2:8" ht="15.75" x14ac:dyDescent="0.25">
      <c r="B126" s="1" t="s">
        <v>210</v>
      </c>
      <c r="C126" s="9" t="s">
        <v>209</v>
      </c>
      <c r="D126" s="2" t="s">
        <v>1</v>
      </c>
      <c r="E126" s="5">
        <v>200</v>
      </c>
      <c r="F126" s="5">
        <v>1.74</v>
      </c>
      <c r="G126" s="6">
        <f t="shared" ref="G126:G132" si="10">E126*F126</f>
        <v>348</v>
      </c>
      <c r="H126" t="s">
        <v>296</v>
      </c>
    </row>
    <row r="127" spans="2:8" ht="15.75" x14ac:dyDescent="0.25">
      <c r="B127" s="1" t="s">
        <v>212</v>
      </c>
      <c r="C127" s="9" t="s">
        <v>211</v>
      </c>
      <c r="D127" s="2" t="s">
        <v>1</v>
      </c>
      <c r="E127" s="5">
        <v>200</v>
      </c>
      <c r="F127" s="5">
        <v>3.41</v>
      </c>
      <c r="G127" s="6">
        <f t="shared" si="10"/>
        <v>682</v>
      </c>
      <c r="H127" t="s">
        <v>296</v>
      </c>
    </row>
    <row r="128" spans="2:8" ht="15.75" x14ac:dyDescent="0.25">
      <c r="B128" s="1" t="s">
        <v>303</v>
      </c>
      <c r="C128" s="9" t="s">
        <v>304</v>
      </c>
      <c r="D128" s="2" t="s">
        <v>0</v>
      </c>
      <c r="E128" s="5">
        <v>1</v>
      </c>
      <c r="F128" s="5">
        <v>2561.39</v>
      </c>
      <c r="G128" s="6">
        <f t="shared" si="10"/>
        <v>2561.39</v>
      </c>
    </row>
    <row r="129" spans="2:8" ht="15.75" x14ac:dyDescent="0.25">
      <c r="B129" s="1" t="s">
        <v>306</v>
      </c>
      <c r="C129" s="9" t="s">
        <v>305</v>
      </c>
      <c r="D129" s="2" t="s">
        <v>0</v>
      </c>
      <c r="E129" s="5">
        <v>1</v>
      </c>
      <c r="F129" s="5">
        <v>407.23</v>
      </c>
      <c r="G129" s="6">
        <f t="shared" si="10"/>
        <v>407.23</v>
      </c>
    </row>
    <row r="130" spans="2:8" ht="15.75" x14ac:dyDescent="0.25">
      <c r="B130" s="1" t="s">
        <v>96</v>
      </c>
      <c r="C130" s="11" t="s">
        <v>213</v>
      </c>
      <c r="D130" s="2" t="s">
        <v>0</v>
      </c>
      <c r="E130" s="5">
        <v>3</v>
      </c>
      <c r="F130" s="5">
        <v>120</v>
      </c>
      <c r="G130" s="6">
        <f t="shared" si="10"/>
        <v>360</v>
      </c>
    </row>
    <row r="131" spans="2:8" ht="15.75" x14ac:dyDescent="0.25">
      <c r="B131" s="1" t="s">
        <v>89</v>
      </c>
      <c r="C131" s="9" t="s">
        <v>88</v>
      </c>
      <c r="D131" s="2" t="s">
        <v>0</v>
      </c>
      <c r="E131" s="5">
        <v>12</v>
      </c>
      <c r="F131" s="5">
        <v>2.4</v>
      </c>
      <c r="G131" s="6">
        <f t="shared" si="10"/>
        <v>28.799999999999997</v>
      </c>
      <c r="H131" t="s">
        <v>296</v>
      </c>
    </row>
    <row r="132" spans="2:8" ht="15.75" x14ac:dyDescent="0.25">
      <c r="B132" s="1" t="s">
        <v>96</v>
      </c>
      <c r="C132" s="11" t="s">
        <v>214</v>
      </c>
      <c r="D132" s="2" t="s">
        <v>0</v>
      </c>
      <c r="E132" s="5">
        <v>1</v>
      </c>
      <c r="F132" s="5">
        <v>1000</v>
      </c>
      <c r="G132" s="6">
        <f t="shared" si="10"/>
        <v>1000</v>
      </c>
    </row>
    <row r="133" spans="2:8" ht="15.75" x14ac:dyDescent="0.25">
      <c r="B133" s="1"/>
      <c r="C133" s="1" t="s">
        <v>215</v>
      </c>
      <c r="D133" s="2"/>
      <c r="E133" s="5"/>
      <c r="F133" s="5"/>
      <c r="G133" s="8">
        <f>SUM(G134:G136)</f>
        <v>2424.8799999999997</v>
      </c>
    </row>
    <row r="134" spans="2:8" ht="15.75" x14ac:dyDescent="0.25">
      <c r="B134" s="1" t="s">
        <v>217</v>
      </c>
      <c r="C134" s="9" t="s">
        <v>216</v>
      </c>
      <c r="D134" s="2" t="s">
        <v>0</v>
      </c>
      <c r="E134" s="5">
        <v>5</v>
      </c>
      <c r="F134" s="5">
        <v>173.04</v>
      </c>
      <c r="G134" s="6">
        <f>E134*F134</f>
        <v>865.19999999999993</v>
      </c>
      <c r="H134" t="s">
        <v>296</v>
      </c>
    </row>
    <row r="135" spans="2:8" ht="15.75" x14ac:dyDescent="0.25">
      <c r="B135" s="1" t="s">
        <v>5</v>
      </c>
      <c r="C135" s="9" t="s">
        <v>13</v>
      </c>
      <c r="D135" s="2" t="s">
        <v>1</v>
      </c>
      <c r="E135" s="5">
        <v>44</v>
      </c>
      <c r="F135" s="5">
        <v>30.92</v>
      </c>
      <c r="G135" s="6">
        <f t="shared" ref="G135:G136" si="11">E135*F135</f>
        <v>1360.48</v>
      </c>
      <c r="H135" t="s">
        <v>296</v>
      </c>
    </row>
    <row r="136" spans="2:8" ht="15.75" x14ac:dyDescent="0.25">
      <c r="B136" s="1" t="s">
        <v>219</v>
      </c>
      <c r="C136" s="9" t="s">
        <v>218</v>
      </c>
      <c r="D136" s="2" t="s">
        <v>1</v>
      </c>
      <c r="E136" s="5">
        <v>120</v>
      </c>
      <c r="F136" s="5">
        <v>1.66</v>
      </c>
      <c r="G136" s="6">
        <f t="shared" si="11"/>
        <v>199.2</v>
      </c>
      <c r="H136" t="s">
        <v>296</v>
      </c>
    </row>
    <row r="137" spans="2:8" ht="15.75" x14ac:dyDescent="0.25">
      <c r="B137" s="1"/>
      <c r="C137" s="1" t="s">
        <v>220</v>
      </c>
      <c r="D137" s="2"/>
      <c r="E137" s="5"/>
      <c r="F137" s="5"/>
      <c r="G137" s="8">
        <f>SUM(G138:G156)</f>
        <v>10954.66</v>
      </c>
    </row>
    <row r="138" spans="2:8" ht="15.75" x14ac:dyDescent="0.25">
      <c r="B138" s="1" t="s">
        <v>222</v>
      </c>
      <c r="C138" s="9" t="s">
        <v>221</v>
      </c>
      <c r="D138" s="2" t="s">
        <v>0</v>
      </c>
      <c r="E138" s="5">
        <v>1</v>
      </c>
      <c r="F138" s="5">
        <v>1130.49</v>
      </c>
      <c r="G138" s="6">
        <f>E138*F138</f>
        <v>1130.49</v>
      </c>
      <c r="H138" t="s">
        <v>296</v>
      </c>
    </row>
    <row r="139" spans="2:8" ht="15.75" x14ac:dyDescent="0.25">
      <c r="B139" s="1" t="s">
        <v>224</v>
      </c>
      <c r="C139" s="9" t="s">
        <v>223</v>
      </c>
      <c r="D139" s="2" t="s">
        <v>0</v>
      </c>
      <c r="E139" s="5">
        <v>1</v>
      </c>
      <c r="F139" s="5">
        <v>2729.39</v>
      </c>
      <c r="G139" s="6">
        <f t="shared" ref="G139:G156" si="12">E139*F139</f>
        <v>2729.39</v>
      </c>
      <c r="H139" t="s">
        <v>296</v>
      </c>
    </row>
    <row r="140" spans="2:8" ht="15.75" x14ac:dyDescent="0.25">
      <c r="B140" s="1" t="s">
        <v>96</v>
      </c>
      <c r="C140" s="11" t="s">
        <v>225</v>
      </c>
      <c r="D140" s="2" t="s">
        <v>0</v>
      </c>
      <c r="E140" s="5">
        <v>1</v>
      </c>
      <c r="F140" s="5">
        <v>1600</v>
      </c>
      <c r="G140" s="6">
        <f t="shared" si="12"/>
        <v>1600</v>
      </c>
    </row>
    <row r="141" spans="2:8" ht="15.75" x14ac:dyDescent="0.25">
      <c r="B141" s="1" t="s">
        <v>96</v>
      </c>
      <c r="C141" s="11" t="s">
        <v>226</v>
      </c>
      <c r="D141" s="2" t="s">
        <v>0</v>
      </c>
      <c r="E141" s="5">
        <v>1</v>
      </c>
      <c r="F141" s="5">
        <v>1600</v>
      </c>
      <c r="G141" s="6">
        <f t="shared" si="12"/>
        <v>1600</v>
      </c>
    </row>
    <row r="142" spans="2:8" ht="15.75" x14ac:dyDescent="0.25">
      <c r="B142" s="1" t="s">
        <v>228</v>
      </c>
      <c r="C142" s="9" t="s">
        <v>227</v>
      </c>
      <c r="D142" s="2" t="s">
        <v>1</v>
      </c>
      <c r="E142" s="5">
        <v>36</v>
      </c>
      <c r="F142" s="5">
        <v>5.38</v>
      </c>
      <c r="G142" s="6">
        <f t="shared" si="12"/>
        <v>193.68</v>
      </c>
      <c r="H142" t="s">
        <v>296</v>
      </c>
    </row>
    <row r="143" spans="2:8" ht="15.75" x14ac:dyDescent="0.25">
      <c r="B143" s="1" t="s">
        <v>230</v>
      </c>
      <c r="C143" s="9" t="s">
        <v>229</v>
      </c>
      <c r="D143" s="2" t="s">
        <v>1</v>
      </c>
      <c r="E143" s="5">
        <v>36</v>
      </c>
      <c r="F143" s="5">
        <v>7.78</v>
      </c>
      <c r="G143" s="6">
        <f t="shared" si="12"/>
        <v>280.08</v>
      </c>
      <c r="H143" t="s">
        <v>296</v>
      </c>
    </row>
    <row r="144" spans="2:8" ht="15.75" x14ac:dyDescent="0.25">
      <c r="B144" s="1" t="s">
        <v>232</v>
      </c>
      <c r="C144" s="9" t="s">
        <v>231</v>
      </c>
      <c r="D144" s="2" t="s">
        <v>1</v>
      </c>
      <c r="E144" s="5">
        <v>36</v>
      </c>
      <c r="F144" s="5">
        <v>5.38</v>
      </c>
      <c r="G144" s="6">
        <f t="shared" si="12"/>
        <v>193.68</v>
      </c>
      <c r="H144" t="s">
        <v>296</v>
      </c>
    </row>
    <row r="145" spans="2:8" ht="15.75" x14ac:dyDescent="0.25">
      <c r="B145" s="1" t="s">
        <v>233</v>
      </c>
      <c r="C145" s="9" t="s">
        <v>234</v>
      </c>
      <c r="D145" s="2" t="s">
        <v>1</v>
      </c>
      <c r="E145" s="5">
        <v>36</v>
      </c>
      <c r="F145" s="5">
        <v>5.38</v>
      </c>
      <c r="G145" s="6">
        <f t="shared" si="12"/>
        <v>193.68</v>
      </c>
      <c r="H145" t="s">
        <v>296</v>
      </c>
    </row>
    <row r="146" spans="2:8" ht="15.75" x14ac:dyDescent="0.25">
      <c r="B146" s="1" t="s">
        <v>236</v>
      </c>
      <c r="C146" s="9" t="s">
        <v>235</v>
      </c>
      <c r="D146" s="2" t="s">
        <v>0</v>
      </c>
      <c r="E146" s="5">
        <v>3</v>
      </c>
      <c r="F146" s="5">
        <v>172.3</v>
      </c>
      <c r="G146" s="6">
        <f t="shared" si="12"/>
        <v>516.90000000000009</v>
      </c>
      <c r="H146" t="s">
        <v>296</v>
      </c>
    </row>
    <row r="147" spans="2:8" ht="15.75" x14ac:dyDescent="0.25">
      <c r="B147" s="1" t="s">
        <v>238</v>
      </c>
      <c r="C147" s="9" t="s">
        <v>237</v>
      </c>
      <c r="D147" s="2" t="s">
        <v>239</v>
      </c>
      <c r="E147" s="5">
        <v>32</v>
      </c>
      <c r="F147" s="5">
        <v>8.58</v>
      </c>
      <c r="G147" s="6">
        <f t="shared" si="12"/>
        <v>274.56</v>
      </c>
      <c r="H147" t="s">
        <v>296</v>
      </c>
    </row>
    <row r="148" spans="2:8" ht="15.75" x14ac:dyDescent="0.25">
      <c r="B148" s="1" t="s">
        <v>241</v>
      </c>
      <c r="C148" s="9" t="s">
        <v>240</v>
      </c>
      <c r="D148" s="2" t="s">
        <v>0</v>
      </c>
      <c r="E148" s="5">
        <v>36</v>
      </c>
      <c r="F148" s="5">
        <v>12.1</v>
      </c>
      <c r="G148" s="6">
        <f t="shared" si="12"/>
        <v>435.59999999999997</v>
      </c>
      <c r="H148" t="s">
        <v>296</v>
      </c>
    </row>
    <row r="149" spans="2:8" ht="15.75" x14ac:dyDescent="0.25">
      <c r="B149" s="1" t="s">
        <v>242</v>
      </c>
      <c r="C149" s="9" t="s">
        <v>243</v>
      </c>
      <c r="D149" s="2" t="s">
        <v>0</v>
      </c>
      <c r="E149" s="5">
        <v>36</v>
      </c>
      <c r="F149" s="5">
        <v>13.71</v>
      </c>
      <c r="G149" s="6">
        <f t="shared" si="12"/>
        <v>493.56000000000006</v>
      </c>
      <c r="H149" t="s">
        <v>296</v>
      </c>
    </row>
    <row r="150" spans="2:8" ht="15.75" x14ac:dyDescent="0.25">
      <c r="B150" s="1" t="s">
        <v>245</v>
      </c>
      <c r="C150" s="9" t="s">
        <v>244</v>
      </c>
      <c r="D150" s="2" t="s">
        <v>0</v>
      </c>
      <c r="E150" s="5">
        <v>36</v>
      </c>
      <c r="F150" s="5">
        <v>11.07</v>
      </c>
      <c r="G150" s="6">
        <f t="shared" si="12"/>
        <v>398.52</v>
      </c>
      <c r="H150" t="s">
        <v>296</v>
      </c>
    </row>
    <row r="151" spans="2:8" ht="15.75" x14ac:dyDescent="0.25">
      <c r="B151" s="1" t="s">
        <v>246</v>
      </c>
      <c r="C151" s="9" t="s">
        <v>247</v>
      </c>
      <c r="D151" s="2" t="s">
        <v>0</v>
      </c>
      <c r="E151" s="5">
        <v>36</v>
      </c>
      <c r="F151" s="5">
        <v>6.44</v>
      </c>
      <c r="G151" s="6">
        <f t="shared" si="12"/>
        <v>231.84</v>
      </c>
      <c r="H151" t="s">
        <v>296</v>
      </c>
    </row>
    <row r="152" spans="2:8" ht="15.75" x14ac:dyDescent="0.25">
      <c r="B152" s="1" t="s">
        <v>249</v>
      </c>
      <c r="C152" s="9" t="s">
        <v>248</v>
      </c>
      <c r="D152" s="2" t="s">
        <v>1</v>
      </c>
      <c r="E152" s="5">
        <v>36</v>
      </c>
      <c r="F152" s="5">
        <v>4.9400000000000004</v>
      </c>
      <c r="G152" s="6">
        <f t="shared" si="12"/>
        <v>177.84</v>
      </c>
      <c r="H152" t="s">
        <v>296</v>
      </c>
    </row>
    <row r="153" spans="2:8" ht="15.75" x14ac:dyDescent="0.25">
      <c r="B153" s="1" t="s">
        <v>5</v>
      </c>
      <c r="C153" s="9" t="s">
        <v>250</v>
      </c>
      <c r="D153" s="2" t="s">
        <v>1</v>
      </c>
      <c r="E153" s="5">
        <v>36</v>
      </c>
      <c r="F153" s="5">
        <v>3.69</v>
      </c>
      <c r="G153" s="6">
        <f t="shared" si="12"/>
        <v>132.84</v>
      </c>
      <c r="H153" t="s">
        <v>296</v>
      </c>
    </row>
    <row r="154" spans="2:8" ht="15.75" x14ac:dyDescent="0.25">
      <c r="B154" s="1" t="s">
        <v>252</v>
      </c>
      <c r="C154" s="9" t="s">
        <v>251</v>
      </c>
      <c r="D154" s="2" t="s">
        <v>1</v>
      </c>
      <c r="E154" s="5">
        <v>36</v>
      </c>
      <c r="F154" s="5">
        <v>2.62</v>
      </c>
      <c r="G154" s="6">
        <f t="shared" si="12"/>
        <v>94.320000000000007</v>
      </c>
      <c r="H154" t="s">
        <v>296</v>
      </c>
    </row>
    <row r="155" spans="2:8" ht="15.75" x14ac:dyDescent="0.25">
      <c r="B155" s="1" t="s">
        <v>89</v>
      </c>
      <c r="C155" s="9" t="s">
        <v>88</v>
      </c>
      <c r="D155" s="2" t="s">
        <v>0</v>
      </c>
      <c r="E155" s="5">
        <v>12</v>
      </c>
      <c r="F155" s="5">
        <v>2.4</v>
      </c>
      <c r="G155" s="6">
        <f t="shared" si="12"/>
        <v>28.799999999999997</v>
      </c>
      <c r="H155" t="s">
        <v>296</v>
      </c>
    </row>
    <row r="156" spans="2:8" ht="15.75" x14ac:dyDescent="0.25">
      <c r="B156" s="1" t="s">
        <v>254</v>
      </c>
      <c r="C156" s="9" t="s">
        <v>253</v>
      </c>
      <c r="D156" s="2" t="s">
        <v>0</v>
      </c>
      <c r="E156" s="5">
        <v>24</v>
      </c>
      <c r="F156" s="5">
        <v>10.37</v>
      </c>
      <c r="G156" s="6">
        <f t="shared" si="12"/>
        <v>248.88</v>
      </c>
      <c r="H156" t="s">
        <v>296</v>
      </c>
    </row>
    <row r="157" spans="2:8" ht="15.75" x14ac:dyDescent="0.25">
      <c r="B157" s="1"/>
      <c r="C157" s="1" t="s">
        <v>255</v>
      </c>
      <c r="D157" s="2"/>
      <c r="E157" s="5"/>
      <c r="F157" s="5"/>
      <c r="G157" s="8">
        <f>SUM(G158:G159)</f>
        <v>29486.799999999999</v>
      </c>
    </row>
    <row r="158" spans="2:8" ht="15.75" x14ac:dyDescent="0.25">
      <c r="B158" s="1" t="s">
        <v>96</v>
      </c>
      <c r="C158" s="11" t="s">
        <v>297</v>
      </c>
      <c r="D158" s="2" t="s">
        <v>0</v>
      </c>
      <c r="E158" s="5">
        <v>1</v>
      </c>
      <c r="F158" s="5">
        <v>28000</v>
      </c>
      <c r="G158" s="6">
        <f>E158*F158</f>
        <v>28000</v>
      </c>
    </row>
    <row r="159" spans="2:8" ht="15.75" x14ac:dyDescent="0.25">
      <c r="B159" s="1" t="s">
        <v>257</v>
      </c>
      <c r="C159" s="9" t="s">
        <v>256</v>
      </c>
      <c r="D159" s="2" t="s">
        <v>1</v>
      </c>
      <c r="E159" s="5">
        <v>360</v>
      </c>
      <c r="F159" s="5">
        <v>4.13</v>
      </c>
      <c r="G159" s="6">
        <f>E159*F159</f>
        <v>1486.8</v>
      </c>
      <c r="H159" t="s">
        <v>296</v>
      </c>
    </row>
    <row r="160" spans="2:8" ht="15.75" x14ac:dyDescent="0.25">
      <c r="B160" s="1"/>
      <c r="C160" s="1" t="s">
        <v>258</v>
      </c>
      <c r="D160" s="2"/>
      <c r="E160" s="5"/>
      <c r="F160" s="5"/>
      <c r="G160" s="8">
        <f>SUM(G161:G181)</f>
        <v>16629.87</v>
      </c>
    </row>
    <row r="161" spans="2:8" ht="15.75" x14ac:dyDescent="0.25">
      <c r="B161" s="1" t="s">
        <v>260</v>
      </c>
      <c r="C161" s="9" t="s">
        <v>259</v>
      </c>
      <c r="D161" s="2" t="s">
        <v>0</v>
      </c>
      <c r="E161" s="5">
        <v>1</v>
      </c>
      <c r="F161" s="5">
        <v>539.21</v>
      </c>
      <c r="G161" s="6">
        <f>E161*F161</f>
        <v>539.21</v>
      </c>
      <c r="H161" t="s">
        <v>296</v>
      </c>
    </row>
    <row r="162" spans="2:8" ht="15.75" x14ac:dyDescent="0.25">
      <c r="B162" s="1" t="s">
        <v>262</v>
      </c>
      <c r="C162" s="9" t="s">
        <v>261</v>
      </c>
      <c r="D162" s="2" t="s">
        <v>0</v>
      </c>
      <c r="E162" s="5">
        <v>1</v>
      </c>
      <c r="F162" s="5">
        <v>13.48</v>
      </c>
      <c r="G162" s="6">
        <f t="shared" ref="G162:G181" si="13">E162*F162</f>
        <v>13.48</v>
      </c>
      <c r="H162" t="s">
        <v>296</v>
      </c>
    </row>
    <row r="163" spans="2:8" ht="15.75" x14ac:dyDescent="0.25">
      <c r="B163" s="1" t="s">
        <v>264</v>
      </c>
      <c r="C163" s="9" t="s">
        <v>263</v>
      </c>
      <c r="D163" s="2" t="s">
        <v>0</v>
      </c>
      <c r="E163" s="5">
        <v>1</v>
      </c>
      <c r="F163" s="5">
        <v>252.91</v>
      </c>
      <c r="G163" s="6">
        <f t="shared" si="13"/>
        <v>252.91</v>
      </c>
      <c r="H163" t="s">
        <v>296</v>
      </c>
    </row>
    <row r="164" spans="2:8" ht="15.75" x14ac:dyDescent="0.25">
      <c r="B164" s="1" t="s">
        <v>265</v>
      </c>
      <c r="C164" s="9" t="s">
        <v>266</v>
      </c>
      <c r="D164" s="2" t="s">
        <v>0</v>
      </c>
      <c r="E164" s="5">
        <v>20</v>
      </c>
      <c r="F164" s="5">
        <v>11.95</v>
      </c>
      <c r="G164" s="6">
        <f t="shared" si="13"/>
        <v>239</v>
      </c>
      <c r="H164" t="s">
        <v>296</v>
      </c>
    </row>
    <row r="165" spans="2:8" ht="15.75" x14ac:dyDescent="0.25">
      <c r="B165" s="1" t="s">
        <v>292</v>
      </c>
      <c r="C165" s="9" t="s">
        <v>291</v>
      </c>
      <c r="D165" s="2" t="s">
        <v>1</v>
      </c>
      <c r="E165" s="5">
        <v>80</v>
      </c>
      <c r="F165" s="5">
        <v>6.93</v>
      </c>
      <c r="G165" s="6">
        <f t="shared" si="13"/>
        <v>554.4</v>
      </c>
      <c r="H165" t="s">
        <v>296</v>
      </c>
    </row>
    <row r="166" spans="2:8" ht="15.75" x14ac:dyDescent="0.25">
      <c r="B166" s="1" t="s">
        <v>267</v>
      </c>
      <c r="C166" s="9" t="s">
        <v>270</v>
      </c>
      <c r="D166" s="2" t="s">
        <v>0</v>
      </c>
      <c r="E166" s="5">
        <v>1</v>
      </c>
      <c r="F166" s="5">
        <v>186.98</v>
      </c>
      <c r="G166" s="6">
        <f t="shared" si="13"/>
        <v>186.98</v>
      </c>
      <c r="H166" t="s">
        <v>296</v>
      </c>
    </row>
    <row r="167" spans="2:8" ht="15.75" x14ac:dyDescent="0.25">
      <c r="B167" s="1" t="s">
        <v>268</v>
      </c>
      <c r="C167" s="9" t="s">
        <v>271</v>
      </c>
      <c r="D167" s="2" t="s">
        <v>0</v>
      </c>
      <c r="E167" s="5">
        <v>1</v>
      </c>
      <c r="F167" s="5">
        <v>245.98</v>
      </c>
      <c r="G167" s="6">
        <f t="shared" si="13"/>
        <v>245.98</v>
      </c>
      <c r="H167" t="s">
        <v>296</v>
      </c>
    </row>
    <row r="168" spans="2:8" ht="15.75" x14ac:dyDescent="0.25">
      <c r="B168" s="1" t="s">
        <v>269</v>
      </c>
      <c r="C168" s="9" t="s">
        <v>272</v>
      </c>
      <c r="D168" s="2" t="s">
        <v>0</v>
      </c>
      <c r="E168" s="5">
        <v>1</v>
      </c>
      <c r="F168" s="5">
        <v>152.76</v>
      </c>
      <c r="G168" s="6">
        <f t="shared" si="13"/>
        <v>152.76</v>
      </c>
      <c r="H168" t="s">
        <v>296</v>
      </c>
    </row>
    <row r="169" spans="2:8" ht="15.75" x14ac:dyDescent="0.25">
      <c r="B169" s="1" t="s">
        <v>274</v>
      </c>
      <c r="C169" s="9" t="s">
        <v>273</v>
      </c>
      <c r="D169" s="2" t="s">
        <v>0</v>
      </c>
      <c r="E169" s="5">
        <v>1</v>
      </c>
      <c r="F169" s="5">
        <v>1465.34</v>
      </c>
      <c r="G169" s="6">
        <f t="shared" si="13"/>
        <v>1465.34</v>
      </c>
      <c r="H169" t="s">
        <v>296</v>
      </c>
    </row>
    <row r="170" spans="2:8" ht="15.75" x14ac:dyDescent="0.25">
      <c r="B170" s="1" t="s">
        <v>282</v>
      </c>
      <c r="C170" s="9" t="s">
        <v>281</v>
      </c>
      <c r="D170" s="2" t="s">
        <v>0</v>
      </c>
      <c r="E170" s="5">
        <v>3</v>
      </c>
      <c r="F170" s="5">
        <v>24.71</v>
      </c>
      <c r="G170" s="6">
        <f t="shared" si="13"/>
        <v>74.13</v>
      </c>
      <c r="H170" t="s">
        <v>296</v>
      </c>
    </row>
    <row r="171" spans="2:8" ht="15.75" x14ac:dyDescent="0.25">
      <c r="B171" s="1" t="s">
        <v>276</v>
      </c>
      <c r="C171" s="9" t="s">
        <v>275</v>
      </c>
      <c r="D171" s="2" t="s">
        <v>0</v>
      </c>
      <c r="E171" s="5">
        <v>4</v>
      </c>
      <c r="F171" s="5">
        <v>33.56</v>
      </c>
      <c r="G171" s="6">
        <f t="shared" si="13"/>
        <v>134.24</v>
      </c>
      <c r="H171" t="s">
        <v>296</v>
      </c>
    </row>
    <row r="172" spans="2:8" ht="15.75" x14ac:dyDescent="0.25">
      <c r="B172" s="1" t="s">
        <v>290</v>
      </c>
      <c r="C172" s="9" t="s">
        <v>289</v>
      </c>
      <c r="D172" s="2" t="s">
        <v>0</v>
      </c>
      <c r="E172" s="5">
        <v>34</v>
      </c>
      <c r="F172" s="5">
        <v>82.16</v>
      </c>
      <c r="G172" s="6">
        <f t="shared" si="13"/>
        <v>2793.44</v>
      </c>
      <c r="H172" t="s">
        <v>296</v>
      </c>
    </row>
    <row r="173" spans="2:8" ht="15.75" x14ac:dyDescent="0.25">
      <c r="B173" s="1" t="s">
        <v>295</v>
      </c>
      <c r="C173" s="9" t="s">
        <v>294</v>
      </c>
      <c r="D173" s="2" t="s">
        <v>0</v>
      </c>
      <c r="E173" s="5">
        <v>2</v>
      </c>
      <c r="F173" s="5">
        <v>53.06</v>
      </c>
      <c r="G173" s="6">
        <f t="shared" si="13"/>
        <v>106.12</v>
      </c>
      <c r="H173" t="s">
        <v>296</v>
      </c>
    </row>
    <row r="174" spans="2:8" ht="15.75" x14ac:dyDescent="0.25">
      <c r="B174" s="1" t="s">
        <v>286</v>
      </c>
      <c r="C174" s="9" t="s">
        <v>285</v>
      </c>
      <c r="D174" s="2" t="s">
        <v>0</v>
      </c>
      <c r="E174" s="5">
        <v>6</v>
      </c>
      <c r="F174" s="5">
        <v>80.650000000000006</v>
      </c>
      <c r="G174" s="6">
        <f t="shared" si="13"/>
        <v>483.90000000000003</v>
      </c>
      <c r="H174" t="s">
        <v>296</v>
      </c>
    </row>
    <row r="175" spans="2:8" ht="15.75" x14ac:dyDescent="0.25">
      <c r="B175" s="1" t="s">
        <v>278</v>
      </c>
      <c r="C175" s="9" t="s">
        <v>277</v>
      </c>
      <c r="D175" s="2" t="s">
        <v>0</v>
      </c>
      <c r="E175" s="5">
        <v>13</v>
      </c>
      <c r="F175" s="5">
        <v>55.2</v>
      </c>
      <c r="G175" s="6">
        <f t="shared" si="13"/>
        <v>717.6</v>
      </c>
      <c r="H175" t="s">
        <v>296</v>
      </c>
    </row>
    <row r="176" spans="2:8" ht="15.75" x14ac:dyDescent="0.25">
      <c r="B176" s="1" t="s">
        <v>28</v>
      </c>
      <c r="C176" s="9" t="s">
        <v>31</v>
      </c>
      <c r="D176" s="2" t="s">
        <v>0</v>
      </c>
      <c r="E176" s="5">
        <v>32</v>
      </c>
      <c r="F176" s="5">
        <v>70.239999999999995</v>
      </c>
      <c r="G176" s="6">
        <f t="shared" si="13"/>
        <v>2247.6799999999998</v>
      </c>
      <c r="H176" t="s">
        <v>296</v>
      </c>
    </row>
    <row r="177" spans="2:8" ht="15.75" x14ac:dyDescent="0.25">
      <c r="B177" s="1" t="s">
        <v>280</v>
      </c>
      <c r="C177" s="9" t="s">
        <v>279</v>
      </c>
      <c r="D177" s="2" t="s">
        <v>0</v>
      </c>
      <c r="E177" s="5">
        <v>54</v>
      </c>
      <c r="F177" s="5">
        <v>44.39</v>
      </c>
      <c r="G177" s="6">
        <f t="shared" si="13"/>
        <v>2397.06</v>
      </c>
      <c r="H177" t="s">
        <v>296</v>
      </c>
    </row>
    <row r="178" spans="2:8" ht="15.75" x14ac:dyDescent="0.25">
      <c r="B178" s="1" t="s">
        <v>95</v>
      </c>
      <c r="C178" s="9" t="s">
        <v>94</v>
      </c>
      <c r="D178" s="2" t="s">
        <v>0</v>
      </c>
      <c r="E178" s="3">
        <v>57</v>
      </c>
      <c r="F178" s="3">
        <v>50.71</v>
      </c>
      <c r="G178" s="6">
        <f t="shared" si="13"/>
        <v>2890.4700000000003</v>
      </c>
      <c r="H178" t="s">
        <v>296</v>
      </c>
    </row>
    <row r="179" spans="2:8" ht="15.75" x14ac:dyDescent="0.25">
      <c r="B179" s="1" t="s">
        <v>288</v>
      </c>
      <c r="C179" s="9" t="s">
        <v>287</v>
      </c>
      <c r="D179" s="2" t="s">
        <v>1</v>
      </c>
      <c r="E179" s="3">
        <v>200</v>
      </c>
      <c r="F179" s="3">
        <v>4.7300000000000004</v>
      </c>
      <c r="G179" s="6">
        <f t="shared" si="13"/>
        <v>946.00000000000011</v>
      </c>
      <c r="H179" t="s">
        <v>296</v>
      </c>
    </row>
    <row r="180" spans="2:8" ht="15.75" x14ac:dyDescent="0.25">
      <c r="B180" s="1" t="s">
        <v>89</v>
      </c>
      <c r="C180" s="9" t="s">
        <v>88</v>
      </c>
      <c r="D180" s="2" t="s">
        <v>0</v>
      </c>
      <c r="E180" s="5">
        <v>70</v>
      </c>
      <c r="F180" s="5">
        <v>2.4</v>
      </c>
      <c r="G180" s="6">
        <f t="shared" si="13"/>
        <v>168</v>
      </c>
      <c r="H180" t="s">
        <v>296</v>
      </c>
    </row>
    <row r="181" spans="2:8" ht="15.75" x14ac:dyDescent="0.25">
      <c r="B181" s="1" t="s">
        <v>284</v>
      </c>
      <c r="C181" s="9" t="s">
        <v>283</v>
      </c>
      <c r="D181" s="2" t="s">
        <v>0</v>
      </c>
      <c r="E181" s="5">
        <v>1</v>
      </c>
      <c r="F181" s="5">
        <v>21.17</v>
      </c>
      <c r="G181" s="6">
        <f t="shared" si="13"/>
        <v>21.17</v>
      </c>
      <c r="H181" t="s">
        <v>296</v>
      </c>
    </row>
    <row r="182" spans="2:8" ht="15.75" x14ac:dyDescent="0.25">
      <c r="B182" s="1"/>
      <c r="C182" s="1" t="s">
        <v>293</v>
      </c>
      <c r="D182" s="2"/>
      <c r="E182" s="5"/>
      <c r="F182" s="5"/>
      <c r="G182" s="8"/>
    </row>
    <row r="183" spans="2:8" ht="15.75" x14ac:dyDescent="0.25">
      <c r="B183" s="1" t="s">
        <v>96</v>
      </c>
      <c r="C183" s="11" t="s">
        <v>298</v>
      </c>
      <c r="D183" s="2" t="s">
        <v>0</v>
      </c>
      <c r="E183" s="5">
        <v>4</v>
      </c>
      <c r="F183" s="5"/>
      <c r="G183" s="8"/>
    </row>
    <row r="184" spans="2:8" ht="15.75" x14ac:dyDescent="0.25">
      <c r="B184" s="1" t="s">
        <v>96</v>
      </c>
      <c r="C184" s="11" t="s">
        <v>299</v>
      </c>
      <c r="D184" s="2" t="s">
        <v>0</v>
      </c>
      <c r="E184" s="5">
        <v>8</v>
      </c>
      <c r="F184" s="5"/>
      <c r="G184" s="8"/>
    </row>
    <row r="185" spans="2:8" ht="15.75" x14ac:dyDescent="0.25">
      <c r="B185" s="1" t="s">
        <v>96</v>
      </c>
      <c r="C185" s="11" t="s">
        <v>300</v>
      </c>
      <c r="D185" s="2" t="s">
        <v>0</v>
      </c>
      <c r="E185" s="5">
        <v>2</v>
      </c>
      <c r="F185" s="5"/>
      <c r="G185" s="8"/>
    </row>
    <row r="186" spans="2:8" ht="15.75" x14ac:dyDescent="0.25">
      <c r="B186" s="1" t="s">
        <v>96</v>
      </c>
      <c r="C186" s="11" t="s">
        <v>301</v>
      </c>
      <c r="D186" s="2" t="s">
        <v>0</v>
      </c>
      <c r="E186" s="5">
        <v>2</v>
      </c>
      <c r="F186" s="5"/>
      <c r="G186" s="8"/>
    </row>
    <row r="187" spans="2:8" ht="15.75" x14ac:dyDescent="0.25">
      <c r="B187" s="1" t="s">
        <v>96</v>
      </c>
      <c r="C187" s="11" t="s">
        <v>302</v>
      </c>
      <c r="D187" s="2" t="s">
        <v>0</v>
      </c>
      <c r="E187" s="5">
        <v>6</v>
      </c>
      <c r="F187" s="5"/>
      <c r="G187" s="8"/>
    </row>
    <row r="188" spans="2:8" ht="15.75" x14ac:dyDescent="0.25">
      <c r="B188" s="1"/>
      <c r="C188" s="1"/>
      <c r="D188" s="2"/>
      <c r="E188" s="5"/>
      <c r="F188" s="5"/>
      <c r="G188" s="8"/>
    </row>
    <row r="189" spans="2:8" ht="15.75" x14ac:dyDescent="0.25">
      <c r="B189" s="1"/>
      <c r="C189" s="1"/>
      <c r="D189" s="2"/>
      <c r="E189" s="3"/>
      <c r="F189" s="3"/>
      <c r="G189" s="3"/>
    </row>
    <row r="190" spans="2:8" ht="18.75" x14ac:dyDescent="0.3">
      <c r="F190" s="4" t="s">
        <v>4</v>
      </c>
      <c r="G190" s="7">
        <f>G7+G26+G42+G66+G77+G95+G89+G124+G133+G137+G157+G160</f>
        <v>248594.40399999998</v>
      </c>
    </row>
  </sheetData>
  <mergeCells count="1">
    <mergeCell ref="B5:G6"/>
  </mergeCells>
  <pageMargins left="0.23622047244094491" right="0.35433070866141736" top="0.23622047244094491" bottom="0.15748031496062992" header="0.15748031496062992" footer="0.15748031496062992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VOLUMEN DE OBRA COMPLETO COSTOS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2026-04-06T18:45:59Z</cp:lastPrinted>
  <dcterms:created xsi:type="dcterms:W3CDTF">2025-06-09T14:24:32Z</dcterms:created>
  <dcterms:modified xsi:type="dcterms:W3CDTF">2026-08-21T19:56:18Z</dcterms:modified>
</cp:coreProperties>
</file>